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ngruppe-my.sharepoint.com/personal/sebastian_mueller_din_de/Documents/STLB-Bau/LB070u057/Sitzung 2024-01-24u25 Berlin(Hybrid)/GA-Beiblatt/"/>
    </mc:Choice>
  </mc:AlternateContent>
  <xr:revisionPtr revIDLastSave="26" documentId="13_ncr:1_{C7DB7D94-A657-4A1B-8428-A481EF08EE15}" xr6:coauthVersionLast="47" xr6:coauthVersionMax="47" xr10:uidLastSave="{BEDF76B8-6536-4341-884F-BA829C0A0D91}"/>
  <bookViews>
    <workbookView xWindow="1050" yWindow="2040" windowWidth="20820" windowHeight="13860" xr2:uid="{F7F5E971-B5D6-4A25-B534-609F166945FA}"/>
  </bookViews>
  <sheets>
    <sheet name="20210526_VDI_3814-4.3 - GA-FL" sheetId="1" r:id="rId1"/>
  </sheets>
  <definedNames>
    <definedName name="_xlnm.Print_Area" localSheetId="0">'20210526_VDI_3814-4.3 - GA-FL'!$A$1:$BJ$37</definedName>
    <definedName name="Print_Area" localSheetId="0">'20210526_VDI_3814-4.3 - GA-FL'!$A$1:$BJ$38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37" i="1" l="1" a="1"/>
  <c r="AW37" i="1" s="1"/>
  <c r="AY36" i="1" a="1"/>
  <c r="AY36" i="1" s="1"/>
  <c r="BL33" i="1"/>
  <c r="BK33" i="1"/>
  <c r="BH33" i="1"/>
  <c r="BG33" i="1"/>
  <c r="BD33" i="1"/>
  <c r="BC33" i="1"/>
  <c r="BB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F33" i="1"/>
  <c r="BJ32" i="1"/>
  <c r="A32" i="1"/>
  <c r="BJ31" i="1"/>
  <c r="A31" i="1"/>
  <c r="BJ30" i="1"/>
  <c r="A30" i="1"/>
  <c r="BJ29" i="1"/>
  <c r="A29" i="1"/>
  <c r="BJ28" i="1"/>
  <c r="A28" i="1"/>
  <c r="BJ27" i="1"/>
  <c r="A27" i="1"/>
  <c r="BJ26" i="1"/>
  <c r="A26" i="1"/>
  <c r="BJ25" i="1"/>
  <c r="A25" i="1"/>
  <c r="BJ24" i="1"/>
  <c r="A24" i="1"/>
  <c r="BJ23" i="1"/>
  <c r="A23" i="1"/>
  <c r="BJ22" i="1"/>
  <c r="A22" i="1"/>
  <c r="BJ21" i="1"/>
  <c r="A21" i="1"/>
  <c r="BJ20" i="1"/>
  <c r="A20" i="1"/>
  <c r="BJ19" i="1"/>
  <c r="A19" i="1"/>
  <c r="BJ18" i="1"/>
  <c r="A18" i="1"/>
  <c r="BJ17" i="1"/>
  <c r="A17" i="1"/>
  <c r="BJ16" i="1"/>
  <c r="A16" i="1"/>
  <c r="BJ15" i="1"/>
  <c r="A15" i="1"/>
  <c r="BJ14" i="1"/>
  <c r="A14" i="1"/>
  <c r="BJ13" i="1"/>
  <c r="A13" i="1"/>
  <c r="BJ12" i="1"/>
  <c r="A12" i="1"/>
  <c r="BJ11" i="1"/>
  <c r="A11" i="1"/>
  <c r="BJ10" i="1"/>
  <c r="A10" i="1"/>
  <c r="BJ9" i="1"/>
  <c r="A9" i="1"/>
  <c r="BJ8" i="1"/>
  <c r="A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<sst xmlns="http://schemas.openxmlformats.org/spreadsheetml/2006/main" count="123" uniqueCount="119">
  <si>
    <t>GA-Funktionsliste VDI 3814 Blatt 4.3</t>
  </si>
  <si>
    <t xml:space="preserve"> Gewerk:</t>
  </si>
  <si>
    <t>GA</t>
  </si>
  <si>
    <t>0.</t>
  </si>
  <si>
    <t>1. Ein-/Ausgabefunktionen</t>
  </si>
  <si>
    <t>2. Anwendungsfunktionen</t>
  </si>
  <si>
    <t>3. B-/A-Funktionen</t>
  </si>
  <si>
    <t>Bemerkungen und
Referenzierungen</t>
  </si>
  <si>
    <t>Integration</t>
  </si>
  <si>
    <t>physikalische</t>
  </si>
  <si>
    <t>Werte</t>
  </si>
  <si>
    <t>komplexe</t>
  </si>
  <si>
    <t>Logik</t>
  </si>
  <si>
    <t>Überwachung und Steuerung</t>
  </si>
  <si>
    <t>Regelung</t>
  </si>
  <si>
    <t>Optimierung</t>
  </si>
  <si>
    <t>Beleuchtung</t>
  </si>
  <si>
    <t>Sonnenschutz</t>
  </si>
  <si>
    <t>*</t>
  </si>
  <si>
    <t>Bedienung/Anzeige</t>
  </si>
  <si>
    <t>Zeile Nr.</t>
  </si>
  <si>
    <t xml:space="preserve"> Anlage(-n):</t>
  </si>
  <si>
    <t>Vorlageblatt 2-farbig</t>
  </si>
  <si>
    <t xml:space="preserve"> Integrationsart der Datenpunkte 
oder Grafiktyp</t>
  </si>
  <si>
    <t>Analoge Eingabe (AI)</t>
  </si>
  <si>
    <t>Binäre Eingabe (BI)</t>
  </si>
  <si>
    <t>Analoge Ausgabe (AO)</t>
  </si>
  <si>
    <t>Binäre Ausgabe (BO)</t>
  </si>
  <si>
    <t>Analogwert (AV)</t>
  </si>
  <si>
    <t>Binärwert(e) (BV/MV)</t>
  </si>
  <si>
    <t>Zeitplan (SCH)</t>
  </si>
  <si>
    <t xml:space="preserve">Kalender (CAL) </t>
  </si>
  <si>
    <t>Alarm-/Ereignismeldung (NC)</t>
  </si>
  <si>
    <t>Datenaufzeichnung (LOG)</t>
  </si>
  <si>
    <t>Sonstigen Komplexe Objekte (KO)</t>
  </si>
  <si>
    <t>Zeiten (TP, TON, TOFF)</t>
  </si>
  <si>
    <t>Arithmetische Berechnung</t>
  </si>
  <si>
    <t xml:space="preserve">Grenzwertüberwachung </t>
  </si>
  <si>
    <t>Betriebsstundenüberwachung</t>
  </si>
  <si>
    <t>Ereignisüberwachung  (Zählung)</t>
  </si>
  <si>
    <t>Befehlsausführüberwachung</t>
  </si>
  <si>
    <t xml:space="preserve">Anlagen-/Gerätestatus </t>
  </si>
  <si>
    <t>Motorsteuerung</t>
  </si>
  <si>
    <t>Blockierschutz</t>
  </si>
  <si>
    <t>Umschaltung (Analogwert)</t>
  </si>
  <si>
    <t>Folgesteuerung</t>
  </si>
  <si>
    <t>Frostschutzsteuerung</t>
  </si>
  <si>
    <t>Sicherheitssteuerung</t>
  </si>
  <si>
    <t>Prioritätssteuerung</t>
  </si>
  <si>
    <t xml:space="preserve"> P-/ PI- / PID-Regler</t>
  </si>
  <si>
    <t xml:space="preserve"> Sollwertführung / -kennlinie</t>
  </si>
  <si>
    <t>Stellausgabe stetig</t>
  </si>
  <si>
    <t>Stellausgabe 2-Punkt</t>
  </si>
  <si>
    <t>Stellausgabe 3-Punkt</t>
  </si>
  <si>
    <t>Stellausgabe 3-Punkt mit variabler Impulslänge</t>
  </si>
  <si>
    <t>Stellausgabe Pulsweitenmodulation</t>
  </si>
  <si>
    <t>Begrenzung Sollwert/Stellwert</t>
  </si>
  <si>
    <t>Parameterumschaltung</t>
  </si>
  <si>
    <t>Energieniveau</t>
  </si>
  <si>
    <t>Energierückgewinnung</t>
  </si>
  <si>
    <t>h,x-Sollwertführung</t>
  </si>
  <si>
    <t>Schaltzeitpunktoptimierung</t>
  </si>
  <si>
    <t>Nachtkühlung</t>
  </si>
  <si>
    <t>Lichtsteuerung</t>
  </si>
  <si>
    <t>Treppenlichtschaltung</t>
  </si>
  <si>
    <t>Tageslichtschaltung</t>
  </si>
  <si>
    <t>Konstantlichtregelung</t>
  </si>
  <si>
    <t>Sonnenschutz stellen</t>
  </si>
  <si>
    <t>Sonnen-/Dämmerungsautomatik</t>
  </si>
  <si>
    <t>Thermoautomatik</t>
  </si>
  <si>
    <t>Witterungsschutz</t>
  </si>
  <si>
    <t>Sonnenstandsberechnung</t>
  </si>
  <si>
    <t>Sonstige Anwendungsfunktionen</t>
  </si>
  <si>
    <t xml:space="preserve"> Automationsfunktionen und Parameter</t>
  </si>
  <si>
    <t xml:space="preserve"> Grafik</t>
  </si>
  <si>
    <t xml:space="preserve"> Dynamisierung</t>
  </si>
  <si>
    <t xml:space="preserve"> Handlungsanweisung</t>
  </si>
  <si>
    <t xml:space="preserve"> Nachricht an externe Stellen</t>
  </si>
  <si>
    <t xml:space="preserve"> Historisierung in Datenbank</t>
  </si>
  <si>
    <t xml:space="preserve">Datenpunkt mit Klartext </t>
  </si>
  <si>
    <t xml:space="preserve">Abschnitt </t>
  </si>
  <si>
    <t>1.1.</t>
  </si>
  <si>
    <t>1.2.</t>
  </si>
  <si>
    <t>1.3.</t>
  </si>
  <si>
    <t>2.1</t>
  </si>
  <si>
    <t>2.2.</t>
  </si>
  <si>
    <t>2.3.</t>
  </si>
  <si>
    <t>2.4.</t>
  </si>
  <si>
    <t>2.5.</t>
  </si>
  <si>
    <t>2.6.</t>
  </si>
  <si>
    <t>2.7</t>
  </si>
  <si>
    <t>3.1.</t>
  </si>
  <si>
    <t>4.</t>
  </si>
  <si>
    <t>und Benutzeradresse (BAS)</t>
  </si>
  <si>
    <t xml:space="preserve">Spalte </t>
  </si>
  <si>
    <t xml:space="preserve"> Summe GA-Funktionen </t>
  </si>
  <si>
    <t>Datum</t>
  </si>
  <si>
    <t>Inhalt</t>
  </si>
  <si>
    <t xml:space="preserve"> Name</t>
  </si>
  <si>
    <t>Index</t>
  </si>
  <si>
    <t>Auftraggeber/Projekt</t>
  </si>
  <si>
    <t>Planersteller</t>
  </si>
  <si>
    <t>Anlage:</t>
  </si>
  <si>
    <t>Datenkommunikationsprotokoll AE ASP:</t>
  </si>
  <si>
    <t xml:space="preserve">Planstand: </t>
  </si>
  <si>
    <t>Anpassungen Einspruchssitzungen</t>
  </si>
  <si>
    <t>GA-MH</t>
  </si>
  <si>
    <t>ASP:</t>
  </si>
  <si>
    <t>BACnet/IP</t>
  </si>
  <si>
    <t>Datei:</t>
  </si>
  <si>
    <t xml:space="preserve"> Blatt Nr. </t>
  </si>
  <si>
    <t xml:space="preserve"> von         </t>
  </si>
  <si>
    <t>GA Ingenieurgesellschaft mbH</t>
  </si>
  <si>
    <t>Zum Kappelsberg 2</t>
  </si>
  <si>
    <t>33154 Salzkotten</t>
  </si>
  <si>
    <t xml:space="preserve">VDI Richtlinienausschuss 
</t>
  </si>
  <si>
    <t>VDI 3814 Blatt 4.3</t>
  </si>
  <si>
    <t>Vorlage GA-FL</t>
  </si>
  <si>
    <t>Klartext
Benutzeradresse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</si>
</sst>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\-dd"/>
  </numFmts>
  <fonts count="31">
    <font>
      <sz val="10"/>
      <name val="MS Sans Serif"/>
    </font>
    <font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Cambria"/>
      <family val="1"/>
    </font>
    <font>
      <sz val="14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name val="Univers"/>
      <family val="2"/>
    </font>
    <font>
      <sz val="9"/>
      <name val="Arial"/>
      <family val="2"/>
    </font>
    <font>
      <b/>
      <sz val="10"/>
      <name val="Univers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8"/>
      <name val="Univers"/>
      <family val="2"/>
    </font>
    <font>
      <sz val="10"/>
      <color theme="1"/>
      <name val="Arial"/>
      <family val="2"/>
    </font>
    <font>
      <sz val="12"/>
      <name val="Univers"/>
      <family val="2"/>
    </font>
    <font>
      <sz val="12"/>
      <color theme="1"/>
      <name val="Univers"/>
      <family val="2"/>
    </font>
    <font>
      <sz val="12"/>
      <name val="MS Sans Serif"/>
    </font>
    <font>
      <sz val="14"/>
      <name val="Univers Condensed"/>
      <family val="2"/>
    </font>
    <font>
      <sz val="10"/>
      <name val="BR-HLV"/>
    </font>
    <font>
      <sz val="10"/>
      <name val="Univers"/>
      <family val="2"/>
    </font>
    <font>
      <sz val="8"/>
      <name val="BR-HLV"/>
    </font>
    <font>
      <sz val="12"/>
      <name val="Cambria"/>
      <family val="1"/>
    </font>
    <font>
      <sz val="14"/>
      <name val="MS Sans Serif"/>
    </font>
    <font>
      <sz val="14"/>
      <name val="Arial"/>
      <family val="2"/>
    </font>
    <font>
      <b/>
      <sz val="10"/>
      <name val="MS Sans Serif"/>
    </font>
    <font>
      <sz val="10"/>
      <name val="Small Fonts"/>
    </font>
    <font>
      <sz val="6"/>
      <name val="Small Fonts"/>
    </font>
    <font>
      <sz val="6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 applyFont="0" applyProtection="0"/>
  </cellStyleXfs>
  <cellXfs count="249">
    <xf numFmtId="0" fontId="0" fillId="0" borderId="0" xfId="0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top"/>
    </xf>
    <xf numFmtId="0" fontId="3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/>
    <xf numFmtId="0" fontId="3" fillId="0" borderId="0" xfId="0" applyFont="1"/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5" fillId="2" borderId="0" xfId="0" applyFont="1" applyFill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1" fillId="0" borderId="0" xfId="0" applyFont="1"/>
    <xf numFmtId="0" fontId="5" fillId="2" borderId="0" xfId="0" applyFont="1" applyFill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textRotation="90"/>
    </xf>
    <xf numFmtId="0" fontId="6" fillId="2" borderId="17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textRotation="90" wrapText="1" shrinkToFit="1"/>
    </xf>
    <xf numFmtId="0" fontId="3" fillId="2" borderId="20" xfId="0" applyFont="1" applyFill="1" applyBorder="1" applyAlignment="1">
      <alignment horizontal="center" textRotation="90"/>
    </xf>
    <xf numFmtId="0" fontId="3" fillId="2" borderId="21" xfId="0" applyFont="1" applyFill="1" applyBorder="1" applyAlignment="1">
      <alignment horizontal="center" textRotation="90"/>
    </xf>
    <xf numFmtId="0" fontId="3" fillId="2" borderId="22" xfId="0" applyFont="1" applyFill="1" applyBorder="1" applyAlignment="1">
      <alignment horizontal="center" textRotation="90"/>
    </xf>
    <xf numFmtId="0" fontId="3" fillId="2" borderId="23" xfId="0" applyFont="1" applyFill="1" applyBorder="1" applyAlignment="1">
      <alignment horizontal="center" textRotation="90"/>
    </xf>
    <xf numFmtId="0" fontId="3" fillId="2" borderId="14" xfId="0" applyFont="1" applyFill="1" applyBorder="1" applyAlignment="1">
      <alignment horizontal="center" textRotation="90" wrapText="1"/>
    </xf>
    <xf numFmtId="0" fontId="3" fillId="2" borderId="20" xfId="0" applyFont="1" applyFill="1" applyBorder="1" applyAlignment="1">
      <alignment horizontal="center" textRotation="90" wrapText="1"/>
    </xf>
    <xf numFmtId="0" fontId="3" fillId="2" borderId="12" xfId="0" applyFont="1" applyFill="1" applyBorder="1" applyAlignment="1">
      <alignment horizontal="center" textRotation="90"/>
    </xf>
    <xf numFmtId="0" fontId="3" fillId="2" borderId="11" xfId="0" applyFont="1" applyFill="1" applyBorder="1" applyAlignment="1">
      <alignment horizontal="center" textRotation="90"/>
    </xf>
    <xf numFmtId="0" fontId="3" fillId="2" borderId="24" xfId="0" applyFont="1" applyFill="1" applyBorder="1" applyAlignment="1">
      <alignment horizontal="center" textRotation="90"/>
    </xf>
    <xf numFmtId="0" fontId="16" fillId="2" borderId="25" xfId="0" applyFont="1" applyFill="1" applyBorder="1" applyAlignment="1">
      <alignment horizontal="center" textRotation="90"/>
    </xf>
    <xf numFmtId="0" fontId="3" fillId="2" borderId="26" xfId="0" applyFont="1" applyFill="1" applyBorder="1" applyAlignment="1">
      <alignment horizontal="center" textRotation="90"/>
    </xf>
    <xf numFmtId="0" fontId="4" fillId="2" borderId="27" xfId="0" applyFont="1" applyFill="1" applyBorder="1" applyAlignment="1">
      <alignment horizontal="center" textRotation="90" wrapText="1"/>
    </xf>
    <xf numFmtId="0" fontId="17" fillId="2" borderId="0" xfId="0" applyFont="1" applyFill="1" applyAlignment="1">
      <alignment horizontal="center" textRotation="90"/>
    </xf>
    <xf numFmtId="0" fontId="7" fillId="4" borderId="9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7" fillId="3" borderId="28" xfId="0" applyFont="1" applyFill="1" applyBorder="1" applyAlignment="1">
      <alignment horizontal="right" vertical="center"/>
    </xf>
    <xf numFmtId="0" fontId="17" fillId="3" borderId="19" xfId="0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vertical="center"/>
    </xf>
    <xf numFmtId="0" fontId="17" fillId="3" borderId="33" xfId="0" applyFont="1" applyFill="1" applyBorder="1" applyAlignment="1">
      <alignment horizontal="right" vertical="center"/>
    </xf>
    <xf numFmtId="0" fontId="17" fillId="3" borderId="34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horizontal="center" vertical="center"/>
    </xf>
    <xf numFmtId="0" fontId="10" fillId="3" borderId="37" xfId="0" applyFont="1" applyFill="1" applyBorder="1" applyAlignment="1">
      <alignment horizontal="center" vertical="center"/>
    </xf>
    <xf numFmtId="0" fontId="10" fillId="3" borderId="38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21" fillId="0" borderId="0" xfId="0" applyFont="1"/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left" vertical="top" wrapText="1"/>
    </xf>
    <xf numFmtId="0" fontId="23" fillId="2" borderId="0" xfId="0" applyFont="1" applyFill="1"/>
    <xf numFmtId="0" fontId="23" fillId="0" borderId="0" xfId="0" applyFont="1"/>
    <xf numFmtId="0" fontId="5" fillId="5" borderId="55" xfId="0" applyFont="1" applyFill="1" applyBorder="1" applyAlignment="1">
      <alignment horizontal="center" vertical="center"/>
    </xf>
    <xf numFmtId="0" fontId="5" fillId="5" borderId="56" xfId="0" applyFont="1" applyFill="1" applyBorder="1" applyAlignment="1">
      <alignment horizontal="center" vertical="center"/>
    </xf>
    <xf numFmtId="0" fontId="5" fillId="5" borderId="57" xfId="0" applyFont="1" applyFill="1" applyBorder="1" applyAlignment="1">
      <alignment horizontal="center" vertical="center"/>
    </xf>
    <xf numFmtId="0" fontId="5" fillId="5" borderId="58" xfId="0" applyFont="1" applyFill="1" applyBorder="1" applyAlignment="1">
      <alignment horizontal="center" vertical="center"/>
    </xf>
    <xf numFmtId="0" fontId="5" fillId="5" borderId="59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0" fontId="5" fillId="5" borderId="60" xfId="0" applyFont="1" applyFill="1" applyBorder="1" applyAlignment="1">
      <alignment horizontal="center" vertical="center"/>
    </xf>
    <xf numFmtId="0" fontId="5" fillId="5" borderId="40" xfId="0" applyFont="1" applyFill="1" applyBorder="1" applyAlignment="1">
      <alignment horizontal="center" vertical="center"/>
    </xf>
    <xf numFmtId="0" fontId="22" fillId="5" borderId="61" xfId="0" applyFont="1" applyFill="1" applyBorder="1" applyAlignment="1">
      <alignment horizontal="left" vertical="top" wrapText="1"/>
    </xf>
    <xf numFmtId="0" fontId="5" fillId="2" borderId="62" xfId="0" applyFont="1" applyFill="1" applyBorder="1" applyAlignment="1">
      <alignment vertical="center"/>
    </xf>
    <xf numFmtId="0" fontId="6" fillId="2" borderId="63" xfId="0" applyFont="1" applyFill="1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25" fillId="0" borderId="0" xfId="0" applyFont="1"/>
    <xf numFmtId="0" fontId="26" fillId="0" borderId="0" xfId="0" applyFont="1"/>
    <xf numFmtId="0" fontId="5" fillId="0" borderId="74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6" fillId="0" borderId="9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5" fillId="0" borderId="76" xfId="0" applyFont="1" applyBorder="1" applyAlignment="1">
      <alignment vertical="center"/>
    </xf>
    <xf numFmtId="0" fontId="5" fillId="0" borderId="75" xfId="0" applyFont="1" applyBorder="1"/>
    <xf numFmtId="0" fontId="5" fillId="0" borderId="19" xfId="0" applyFont="1" applyBorder="1" applyAlignment="1" applyProtection="1">
      <alignment horizontal="left"/>
      <protection locked="0"/>
    </xf>
    <xf numFmtId="0" fontId="28" fillId="2" borderId="0" xfId="0" applyFont="1" applyFill="1" applyAlignment="1">
      <alignment horizontal="left"/>
    </xf>
    <xf numFmtId="0" fontId="28" fillId="0" borderId="0" xfId="0" applyFont="1" applyAlignment="1">
      <alignment horizontal="left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left"/>
    </xf>
    <xf numFmtId="14" fontId="5" fillId="0" borderId="77" xfId="0" applyNumberFormat="1" applyFont="1" applyBorder="1" applyAlignment="1">
      <alignment horizontal="left" vertical="center"/>
    </xf>
    <xf numFmtId="14" fontId="17" fillId="0" borderId="51" xfId="0" applyNumberFormat="1" applyFont="1" applyBorder="1" applyAlignment="1">
      <alignment vertical="center"/>
    </xf>
    <xf numFmtId="14" fontId="17" fillId="0" borderId="11" xfId="0" applyNumberFormat="1" applyFont="1" applyBorder="1" applyAlignment="1">
      <alignment vertical="center"/>
    </xf>
    <xf numFmtId="14" fontId="5" fillId="0" borderId="12" xfId="0" applyNumberFormat="1" applyFont="1" applyBorder="1" applyAlignment="1">
      <alignment horizontal="center" vertical="center"/>
    </xf>
    <xf numFmtId="0" fontId="5" fillId="0" borderId="9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Protection="1">
      <protection locked="0"/>
    </xf>
    <xf numFmtId="0" fontId="5" fillId="0" borderId="78" xfId="0" applyFont="1" applyBorder="1"/>
    <xf numFmtId="0" fontId="5" fillId="0" borderId="9" xfId="0" applyFont="1" applyBorder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9" xfId="0" applyFont="1" applyBorder="1" applyAlignment="1">
      <alignment vertical="center"/>
    </xf>
    <xf numFmtId="0" fontId="5" fillId="0" borderId="17" xfId="0" applyFont="1" applyBorder="1"/>
    <xf numFmtId="0" fontId="5" fillId="0" borderId="18" xfId="0" applyFont="1" applyBorder="1"/>
    <xf numFmtId="14" fontId="17" fillId="0" borderId="51" xfId="0" applyNumberFormat="1" applyFont="1" applyBorder="1" applyAlignment="1">
      <alignment horizontal="left" vertical="center"/>
    </xf>
    <xf numFmtId="14" fontId="17" fillId="0" borderId="11" xfId="0" applyNumberFormat="1" applyFont="1" applyBorder="1" applyAlignment="1">
      <alignment horizontal="left" vertical="center"/>
    </xf>
    <xf numFmtId="14" fontId="5" fillId="0" borderId="12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horizontal="left"/>
    </xf>
    <xf numFmtId="0" fontId="0" fillId="0" borderId="0" xfId="0" applyFont="1"/>
    <xf numFmtId="0" fontId="5" fillId="0" borderId="19" xfId="0" applyFont="1" applyBorder="1" applyAlignment="1">
      <alignment vertical="center"/>
    </xf>
    <xf numFmtId="14" fontId="5" fillId="0" borderId="58" xfId="0" applyNumberFormat="1" applyFont="1" applyBorder="1" applyAlignment="1">
      <alignment horizontal="left" vertical="center"/>
    </xf>
    <xf numFmtId="14" fontId="17" fillId="0" borderId="33" xfId="0" applyNumberFormat="1" applyFont="1" applyBorder="1" applyAlignment="1">
      <alignment vertical="center"/>
    </xf>
    <xf numFmtId="14" fontId="17" fillId="0" borderId="38" xfId="0" applyNumberFormat="1" applyFont="1" applyBorder="1" applyAlignment="1">
      <alignment vertical="center"/>
    </xf>
    <xf numFmtId="14" fontId="5" fillId="0" borderId="38" xfId="0" applyNumberFormat="1" applyFont="1" applyBorder="1" applyAlignment="1">
      <alignment horizontal="left" vertical="center"/>
    </xf>
    <xf numFmtId="0" fontId="5" fillId="0" borderId="3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Protection="1">
      <protection locked="0"/>
    </xf>
    <xf numFmtId="49" fontId="22" fillId="0" borderId="1" xfId="0" applyNumberFormat="1" applyFont="1" applyBorder="1"/>
    <xf numFmtId="49" fontId="5" fillId="0" borderId="1" xfId="0" applyNumberFormat="1" applyFont="1" applyBorder="1"/>
    <xf numFmtId="49" fontId="5" fillId="0" borderId="1" xfId="0" applyNumberFormat="1" applyFont="1" applyBorder="1" applyProtection="1">
      <protection locked="0"/>
    </xf>
    <xf numFmtId="0" fontId="5" fillId="0" borderId="31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horizontal="center"/>
    </xf>
    <xf numFmtId="164" fontId="12" fillId="0" borderId="0" xfId="0" applyNumberFormat="1" applyFont="1" applyAlignment="1">
      <alignment horizontal="left" vertical="center"/>
    </xf>
    <xf numFmtId="0" fontId="0" fillId="0" borderId="0" xfId="0" applyAlignment="1">
      <alignment horizontal="centerContinuous"/>
    </xf>
    <xf numFmtId="164" fontId="22" fillId="0" borderId="0" xfId="0" applyNumberFormat="1" applyFont="1" applyAlignment="1">
      <alignment horizontal="fill" vertical="center"/>
    </xf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49" fontId="10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10" fillId="5" borderId="5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50" xfId="0" applyFont="1" applyFill="1" applyBorder="1" applyAlignment="1">
      <alignment horizontal="left" vertical="top" wrapText="1"/>
    </xf>
    <xf numFmtId="0" fontId="4" fillId="5" borderId="27" xfId="0" applyFont="1" applyFill="1" applyBorder="1" applyAlignment="1">
      <alignment horizontal="left" vertical="top" wrapText="1"/>
    </xf>
    <xf numFmtId="0" fontId="24" fillId="2" borderId="73" xfId="0" applyFont="1" applyFill="1" applyBorder="1" applyAlignment="1">
      <alignment horizontal="center" vertical="center" wrapText="1"/>
    </xf>
    <xf numFmtId="0" fontId="17" fillId="0" borderId="0" xfId="0" applyFont="1"/>
    <xf numFmtId="0" fontId="22" fillId="0" borderId="31" xfId="0" applyFont="1" applyBorder="1"/>
    <xf numFmtId="0" fontId="22" fillId="0" borderId="1" xfId="0" applyFont="1" applyBorder="1"/>
    <xf numFmtId="0" fontId="22" fillId="0" borderId="13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2" fillId="0" borderId="52" xfId="0" applyFont="1" applyBorder="1" applyAlignment="1">
      <alignment horizontal="center"/>
    </xf>
    <xf numFmtId="0" fontId="22" fillId="0" borderId="38" xfId="0" applyFont="1" applyBorder="1" applyAlignment="1">
      <alignment horizontal="center"/>
    </xf>
    <xf numFmtId="0" fontId="22" fillId="0" borderId="53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49" fontId="10" fillId="5" borderId="52" xfId="0" applyNumberFormat="1" applyFont="1" applyFill="1" applyBorder="1" applyAlignment="1" applyProtection="1">
      <alignment horizontal="left" vertical="top" wrapText="1"/>
      <protection locked="0"/>
    </xf>
    <xf numFmtId="49" fontId="10" fillId="5" borderId="38" xfId="0" applyNumberFormat="1" applyFont="1" applyFill="1" applyBorder="1" applyAlignment="1" applyProtection="1">
      <alignment horizontal="left" vertical="top" wrapText="1"/>
      <protection locked="0"/>
    </xf>
    <xf numFmtId="49" fontId="10" fillId="5" borderId="53" xfId="0" applyNumberFormat="1" applyFont="1" applyFill="1" applyBorder="1" applyAlignment="1" applyProtection="1">
      <alignment horizontal="left" vertical="top" wrapText="1"/>
      <protection locked="0"/>
    </xf>
    <xf numFmtId="0" fontId="5" fillId="0" borderId="2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17" fillId="0" borderId="17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10" fillId="2" borderId="13" xfId="0" applyNumberFormat="1" applyFont="1" applyFill="1" applyBorder="1" applyAlignment="1" applyProtection="1">
      <alignment horizontal="left" vertical="top" wrapText="1"/>
      <protection locked="0"/>
    </xf>
    <xf numFmtId="49" fontId="10" fillId="2" borderId="11" xfId="0" applyNumberFormat="1" applyFont="1" applyFill="1" applyBorder="1" applyAlignment="1" applyProtection="1">
      <alignment horizontal="left" vertical="top" wrapText="1"/>
      <protection locked="0"/>
    </xf>
    <xf numFmtId="49" fontId="10" fillId="2" borderId="12" xfId="0" applyNumberFormat="1" applyFont="1" applyFill="1" applyBorder="1" applyAlignment="1" applyProtection="1">
      <alignment horizontal="left" vertical="top" wrapText="1"/>
      <protection locked="0"/>
    </xf>
    <xf numFmtId="49" fontId="10" fillId="5" borderId="13" xfId="0" applyNumberFormat="1" applyFont="1" applyFill="1" applyBorder="1" applyAlignment="1" applyProtection="1">
      <alignment horizontal="left" vertical="top" wrapText="1"/>
      <protection locked="0"/>
    </xf>
    <xf numFmtId="49" fontId="10" fillId="5" borderId="11" xfId="0" applyNumberFormat="1" applyFont="1" applyFill="1" applyBorder="1" applyAlignment="1" applyProtection="1">
      <alignment horizontal="left" vertical="top" wrapText="1"/>
      <protection locked="0"/>
    </xf>
    <xf numFmtId="49" fontId="10" fillId="5" borderId="12" xfId="0" applyNumberFormat="1" applyFont="1" applyFill="1" applyBorder="1" applyAlignment="1" applyProtection="1">
      <alignment horizontal="left" vertical="top" wrapText="1"/>
      <protection locked="0"/>
    </xf>
    <xf numFmtId="49" fontId="18" fillId="3" borderId="17" xfId="0" applyNumberFormat="1" applyFont="1" applyFill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18" fillId="3" borderId="24" xfId="0" applyNumberFormat="1" applyFont="1" applyFill="1" applyBorder="1" applyAlignment="1">
      <alignment horizontal="center" vertical="center"/>
    </xf>
    <xf numFmtId="49" fontId="18" fillId="3" borderId="30" xfId="0" applyNumberFormat="1" applyFont="1" applyFill="1" applyBorder="1" applyAlignment="1">
      <alignment horizontal="center" vertical="center"/>
    </xf>
    <xf numFmtId="49" fontId="18" fillId="3" borderId="29" xfId="0" applyNumberFormat="1" applyFont="1" applyFill="1" applyBorder="1" applyAlignment="1">
      <alignment horizontal="center" vertical="center"/>
    </xf>
    <xf numFmtId="49" fontId="10" fillId="5" borderId="41" xfId="0" applyNumberFormat="1" applyFont="1" applyFill="1" applyBorder="1" applyAlignment="1" applyProtection="1">
      <alignment horizontal="left" vertical="top" wrapText="1"/>
      <protection locked="0"/>
    </xf>
    <xf numFmtId="49" fontId="10" fillId="5" borderId="5" xfId="0" applyNumberFormat="1" applyFont="1" applyFill="1" applyBorder="1" applyAlignment="1" applyProtection="1">
      <alignment horizontal="left" vertical="top" wrapText="1"/>
      <protection locked="0"/>
    </xf>
    <xf numFmtId="49" fontId="10" fillId="5" borderId="42" xfId="0" applyNumberFormat="1" applyFont="1" applyFill="1" applyBorder="1" applyAlignment="1" applyProtection="1">
      <alignment horizontal="left" vertical="top" wrapText="1"/>
      <protection locked="0"/>
    </xf>
    <xf numFmtId="0" fontId="7" fillId="4" borderId="31" xfId="0" applyFont="1" applyFill="1" applyBorder="1" applyAlignment="1">
      <alignment horizontal="left" vertical="top"/>
    </xf>
    <xf numFmtId="0" fontId="7" fillId="4" borderId="32" xfId="0" applyFont="1" applyFill="1" applyBorder="1" applyAlignment="1">
      <alignment horizontal="left" vertical="top"/>
    </xf>
    <xf numFmtId="0" fontId="6" fillId="2" borderId="18" xfId="0" applyFont="1" applyFill="1" applyBorder="1" applyAlignment="1">
      <alignment horizontal="center" vertical="center" wrapText="1" shrinkToFit="1"/>
    </xf>
    <xf numFmtId="49" fontId="17" fillId="3" borderId="13" xfId="0" applyNumberFormat="1" applyFont="1" applyFill="1" applyBorder="1" applyAlignment="1">
      <alignment horizontal="center" vertical="center"/>
    </xf>
    <xf numFmtId="49" fontId="17" fillId="3" borderId="11" xfId="0" applyNumberFormat="1" applyFont="1" applyFill="1" applyBorder="1" applyAlignment="1">
      <alignment horizontal="center" vertical="center"/>
    </xf>
    <xf numFmtId="49" fontId="17" fillId="3" borderId="12" xfId="0" applyNumberFormat="1" applyFont="1" applyFill="1" applyBorder="1" applyAlignment="1">
      <alignment horizontal="center" vertical="center"/>
    </xf>
    <xf numFmtId="49" fontId="17" fillId="3" borderId="17" xfId="0" applyNumberFormat="1" applyFont="1" applyFill="1" applyBorder="1" applyAlignment="1">
      <alignment horizontal="center" vertical="center"/>
    </xf>
    <xf numFmtId="49" fontId="17" fillId="3" borderId="18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/>
    </xf>
    <xf numFmtId="49" fontId="17" fillId="3" borderId="24" xfId="0" applyNumberFormat="1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20" fillId="5" borderId="43" xfId="0" applyFont="1" applyFill="1" applyBorder="1" applyAlignment="1">
      <alignment horizontal="center" vertical="center"/>
    </xf>
    <xf numFmtId="0" fontId="20" fillId="5" borderId="44" xfId="0" applyFont="1" applyFill="1" applyBorder="1" applyAlignment="1">
      <alignment horizontal="center" vertical="center"/>
    </xf>
    <xf numFmtId="0" fontId="20" fillId="5" borderId="45" xfId="0" applyFont="1" applyFill="1" applyBorder="1" applyAlignment="1">
      <alignment horizontal="center" vertical="center"/>
    </xf>
    <xf numFmtId="0" fontId="20" fillId="5" borderId="46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42" xfId="0" applyFont="1" applyFill="1" applyBorder="1" applyAlignment="1">
      <alignment horizontal="center" vertical="center"/>
    </xf>
    <xf numFmtId="0" fontId="20" fillId="5" borderId="5" xfId="0" applyFont="1" applyFill="1" applyBorder="1" applyAlignment="1">
      <alignment horizontal="center" vertical="center"/>
    </xf>
    <xf numFmtId="0" fontId="20" fillId="5" borderId="47" xfId="0" applyFont="1" applyFill="1" applyBorder="1" applyAlignment="1">
      <alignment horizontal="center" vertical="center"/>
    </xf>
    <xf numFmtId="0" fontId="20" fillId="5" borderId="48" xfId="0" applyFont="1" applyFill="1" applyBorder="1" applyAlignment="1">
      <alignment horizontal="center" vertical="center"/>
    </xf>
    <xf numFmtId="0" fontId="20" fillId="5" borderId="49" xfId="0" applyFont="1" applyFill="1" applyBorder="1" applyAlignment="1">
      <alignment horizontal="center" vertical="center"/>
    </xf>
    <xf numFmtId="0" fontId="20" fillId="5" borderId="20" xfId="0" applyFont="1" applyFill="1" applyBorder="1" applyAlignment="1">
      <alignment horizontal="center" vertical="center"/>
    </xf>
    <xf numFmtId="0" fontId="20" fillId="5" borderId="21" xfId="0" applyFont="1" applyFill="1" applyBorder="1" applyAlignment="1">
      <alignment horizontal="center" vertical="center"/>
    </xf>
    <xf numFmtId="0" fontId="20" fillId="5" borderId="22" xfId="0" applyFont="1" applyFill="1" applyBorder="1" applyAlignment="1">
      <alignment horizontal="center" vertical="center"/>
    </xf>
    <xf numFmtId="0" fontId="20" fillId="5" borderId="2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/>
    </xf>
    <xf numFmtId="0" fontId="20" fillId="5" borderId="51" xfId="0" applyFont="1" applyFill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20" fillId="5" borderId="26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7" fillId="2" borderId="67" xfId="0" applyFont="1" applyFill="1" applyBorder="1" applyAlignment="1">
      <alignment horizontal="center" vertical="center"/>
    </xf>
    <xf numFmtId="0" fontId="17" fillId="2" borderId="68" xfId="0" applyFont="1" applyFill="1" applyBorder="1" applyAlignment="1">
      <alignment horizontal="center" vertical="center"/>
    </xf>
    <xf numFmtId="0" fontId="17" fillId="2" borderId="69" xfId="0" applyFont="1" applyFill="1" applyBorder="1" applyAlignment="1">
      <alignment horizontal="center" vertical="center"/>
    </xf>
    <xf numFmtId="0" fontId="17" fillId="2" borderId="70" xfId="0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center" vertical="center"/>
    </xf>
    <xf numFmtId="0" fontId="17" fillId="2" borderId="71" xfId="0" applyFont="1" applyFill="1" applyBorder="1" applyAlignment="1">
      <alignment horizontal="center" vertical="center"/>
    </xf>
    <xf numFmtId="0" fontId="17" fillId="2" borderId="7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66675</xdr:colOff>
      <xdr:row>33</xdr:row>
      <xdr:rowOff>25619</xdr:rowOff>
    </xdr:from>
    <xdr:ext cx="1418408" cy="941669"/>
    <xdr:pic>
      <xdr:nvPicPr>
        <xdr:cNvPr id="2" name="Grafik 1">
          <a:extLst>
            <a:ext uri="{FF2B5EF4-FFF2-40B4-BE49-F238E27FC236}">
              <a16:creationId xmlns:a16="http://schemas.microsoft.com/office/drawing/2014/main" id="{9597F69D-FEAE-46AC-97F7-321F11CE4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39775" y="15927607"/>
          <a:ext cx="1418408" cy="941669"/>
        </a:xfrm>
        <a:prstGeom prst="rect">
          <a:avLst/>
        </a:prstGeom>
      </xdr:spPr>
    </xdr:pic>
    <xdr:clientData/>
  </xdr:oneCellAnchor>
  <xdr:oneCellAnchor>
    <xdr:from>
      <xdr:col>20</xdr:col>
      <xdr:colOff>248210</xdr:colOff>
      <xdr:row>33</xdr:row>
      <xdr:rowOff>23436</xdr:rowOff>
    </xdr:from>
    <xdr:ext cx="935025" cy="939924"/>
    <xdr:pic>
      <xdr:nvPicPr>
        <xdr:cNvPr id="3" name="Grafik 2">
          <a:extLst>
            <a:ext uri="{FF2B5EF4-FFF2-40B4-BE49-F238E27FC236}">
              <a16:creationId xmlns:a16="http://schemas.microsoft.com/office/drawing/2014/main" id="{B7DC2C76-11CB-4B61-8E46-7CB59C980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54110" y="15925424"/>
          <a:ext cx="935025" cy="939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A7014-05B1-4781-B87C-3B000612A33D}">
  <sheetPr>
    <tabColor rgb="FFFF0000"/>
    <pageSetUpPr fitToPage="1"/>
  </sheetPr>
  <dimension ref="A1:DR39"/>
  <sheetViews>
    <sheetView showGridLines="0" showZeros="0" tabSelected="1" zoomScale="55" zoomScaleNormal="55" zoomScaleSheetLayoutView="70" workbookViewId="0">
      <pane ySplit="7" topLeftCell="A22" activePane="bottomLeft" state="frozen"/>
      <selection activeCell="Q5" sqref="Q5"/>
      <selection pane="bottomLeft" activeCell="J9" sqref="J9"/>
    </sheetView>
  </sheetViews>
  <sheetFormatPr baseColWidth="10" defaultColWidth="11.42578125" defaultRowHeight="18"/>
  <cols>
    <col min="1" max="1" width="6.7109375" style="137" customWidth="1"/>
    <col min="2" max="4" width="15.5703125" customWidth="1"/>
    <col min="5" max="5" width="14.5703125" customWidth="1"/>
    <col min="6" max="60" width="4.5703125" customWidth="1"/>
    <col min="61" max="61" width="45.5703125" style="139" customWidth="1"/>
    <col min="62" max="62" width="4.5703125" customWidth="1"/>
    <col min="63" max="70" width="3" customWidth="1"/>
    <col min="71" max="73" width="3.42578125" customWidth="1"/>
    <col min="74" max="74" width="5.5703125" customWidth="1"/>
    <col min="75" max="75" width="10.7109375" customWidth="1"/>
    <col min="76" max="121" width="3" customWidth="1"/>
    <col min="122" max="122" width="3.42578125" style="140" customWidth="1"/>
  </cols>
  <sheetData>
    <row r="1" spans="1:62" s="7" customFormat="1" ht="20.100000000000001" customHeight="1">
      <c r="A1" s="1"/>
      <c r="B1" s="211" t="s">
        <v>0</v>
      </c>
      <c r="C1" s="211"/>
      <c r="D1" s="211"/>
      <c r="E1" s="211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5"/>
      <c r="BJ1" s="6"/>
    </row>
    <row r="2" spans="1:62" s="9" customFormat="1" ht="16.5" customHeight="1" thickBot="1">
      <c r="A2" s="8"/>
      <c r="B2" s="212"/>
      <c r="C2" s="212"/>
      <c r="D2" s="212"/>
      <c r="E2" s="21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5"/>
      <c r="BJ2" s="2"/>
    </row>
    <row r="3" spans="1:62" s="13" customFormat="1" ht="20.100000000000001" customHeight="1">
      <c r="A3" s="10"/>
      <c r="B3" s="213" t="s">
        <v>1</v>
      </c>
      <c r="C3" s="215" t="s">
        <v>2</v>
      </c>
      <c r="D3" s="215"/>
      <c r="E3" s="11" t="s">
        <v>3</v>
      </c>
      <c r="F3" s="217" t="s">
        <v>4</v>
      </c>
      <c r="G3" s="217"/>
      <c r="H3" s="217"/>
      <c r="I3" s="217"/>
      <c r="J3" s="217"/>
      <c r="K3" s="217"/>
      <c r="L3" s="217"/>
      <c r="M3" s="217"/>
      <c r="N3" s="217"/>
      <c r="O3" s="217"/>
      <c r="P3" s="218"/>
      <c r="Q3" s="217" t="s">
        <v>5</v>
      </c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217"/>
      <c r="BC3" s="207" t="s">
        <v>6</v>
      </c>
      <c r="BD3" s="208"/>
      <c r="BE3" s="208"/>
      <c r="BF3" s="208"/>
      <c r="BG3" s="208"/>
      <c r="BH3" s="209"/>
      <c r="BI3" s="196" t="s">
        <v>7</v>
      </c>
      <c r="BJ3" s="12"/>
    </row>
    <row r="4" spans="1:62" s="17" customFormat="1" ht="30" customHeight="1">
      <c r="A4" s="14"/>
      <c r="B4" s="214"/>
      <c r="C4" s="216"/>
      <c r="D4" s="216"/>
      <c r="E4" s="15" t="s">
        <v>8</v>
      </c>
      <c r="F4" s="198" t="s">
        <v>9</v>
      </c>
      <c r="G4" s="199"/>
      <c r="H4" s="199"/>
      <c r="I4" s="200"/>
      <c r="J4" s="201" t="s">
        <v>10</v>
      </c>
      <c r="K4" s="199"/>
      <c r="L4" s="202" t="s">
        <v>11</v>
      </c>
      <c r="M4" s="203"/>
      <c r="N4" s="203"/>
      <c r="O4" s="203"/>
      <c r="P4" s="204"/>
      <c r="Q4" s="201" t="s">
        <v>12</v>
      </c>
      <c r="R4" s="199"/>
      <c r="S4" s="202" t="s">
        <v>13</v>
      </c>
      <c r="T4" s="203"/>
      <c r="U4" s="203"/>
      <c r="V4" s="203"/>
      <c r="W4" s="203"/>
      <c r="X4" s="203"/>
      <c r="Y4" s="203"/>
      <c r="Z4" s="203"/>
      <c r="AA4" s="203"/>
      <c r="AB4" s="203"/>
      <c r="AC4" s="203"/>
      <c r="AD4" s="205"/>
      <c r="AE4" s="206" t="s">
        <v>14</v>
      </c>
      <c r="AF4" s="199"/>
      <c r="AG4" s="199"/>
      <c r="AH4" s="199"/>
      <c r="AI4" s="199"/>
      <c r="AJ4" s="199"/>
      <c r="AK4" s="199"/>
      <c r="AL4" s="199"/>
      <c r="AM4" s="200"/>
      <c r="AN4" s="206" t="s">
        <v>15</v>
      </c>
      <c r="AO4" s="199"/>
      <c r="AP4" s="199"/>
      <c r="AQ4" s="199"/>
      <c r="AR4" s="200"/>
      <c r="AS4" s="206" t="s">
        <v>16</v>
      </c>
      <c r="AT4" s="199"/>
      <c r="AU4" s="199"/>
      <c r="AV4" s="200"/>
      <c r="AW4" s="206" t="s">
        <v>17</v>
      </c>
      <c r="AX4" s="199"/>
      <c r="AY4" s="199"/>
      <c r="AZ4" s="199"/>
      <c r="BA4" s="200"/>
      <c r="BB4" s="16" t="s">
        <v>18</v>
      </c>
      <c r="BC4" s="210" t="s">
        <v>19</v>
      </c>
      <c r="BD4" s="203"/>
      <c r="BE4" s="203"/>
      <c r="BF4" s="203"/>
      <c r="BG4" s="203"/>
      <c r="BH4" s="204"/>
      <c r="BI4" s="197"/>
      <c r="BJ4" s="12"/>
    </row>
    <row r="5" spans="1:62" s="13" customFormat="1" ht="216">
      <c r="A5" s="18" t="s">
        <v>20</v>
      </c>
      <c r="B5" s="19" t="s">
        <v>21</v>
      </c>
      <c r="C5" s="188" t="s">
        <v>22</v>
      </c>
      <c r="D5" s="188"/>
      <c r="E5" s="20" t="s">
        <v>23</v>
      </c>
      <c r="F5" s="21" t="s">
        <v>24</v>
      </c>
      <c r="G5" s="22" t="s">
        <v>25</v>
      </c>
      <c r="H5" s="22" t="s">
        <v>26</v>
      </c>
      <c r="I5" s="23" t="s">
        <v>27</v>
      </c>
      <c r="J5" s="24" t="s">
        <v>28</v>
      </c>
      <c r="K5" s="21" t="s">
        <v>29</v>
      </c>
      <c r="L5" s="24" t="s">
        <v>30</v>
      </c>
      <c r="M5" s="21" t="s">
        <v>31</v>
      </c>
      <c r="N5" s="21" t="s">
        <v>32</v>
      </c>
      <c r="O5" s="21" t="s">
        <v>33</v>
      </c>
      <c r="P5" s="25" t="s">
        <v>34</v>
      </c>
      <c r="Q5" s="26" t="s">
        <v>35</v>
      </c>
      <c r="R5" s="27" t="s">
        <v>36</v>
      </c>
      <c r="S5" s="21" t="s">
        <v>37</v>
      </c>
      <c r="T5" s="21" t="s">
        <v>38</v>
      </c>
      <c r="U5" s="21" t="s">
        <v>39</v>
      </c>
      <c r="V5" s="21" t="s">
        <v>40</v>
      </c>
      <c r="W5" s="21" t="s">
        <v>41</v>
      </c>
      <c r="X5" s="21" t="s">
        <v>42</v>
      </c>
      <c r="Y5" s="21" t="s">
        <v>43</v>
      </c>
      <c r="Z5" s="21" t="s">
        <v>44</v>
      </c>
      <c r="AA5" s="21" t="s">
        <v>45</v>
      </c>
      <c r="AB5" s="21" t="s">
        <v>46</v>
      </c>
      <c r="AC5" s="21" t="s">
        <v>47</v>
      </c>
      <c r="AD5" s="28" t="s">
        <v>48</v>
      </c>
      <c r="AE5" s="24" t="s">
        <v>49</v>
      </c>
      <c r="AF5" s="21" t="s">
        <v>50</v>
      </c>
      <c r="AG5" s="21" t="s">
        <v>51</v>
      </c>
      <c r="AH5" s="21" t="s">
        <v>52</v>
      </c>
      <c r="AI5" s="21" t="s">
        <v>53</v>
      </c>
      <c r="AJ5" s="21" t="s">
        <v>54</v>
      </c>
      <c r="AK5" s="21" t="s">
        <v>55</v>
      </c>
      <c r="AL5" s="21" t="s">
        <v>56</v>
      </c>
      <c r="AM5" s="29" t="s">
        <v>57</v>
      </c>
      <c r="AN5" s="21" t="s">
        <v>58</v>
      </c>
      <c r="AO5" s="21" t="s">
        <v>59</v>
      </c>
      <c r="AP5" s="21" t="s">
        <v>60</v>
      </c>
      <c r="AQ5" s="21" t="s">
        <v>61</v>
      </c>
      <c r="AR5" s="27" t="s">
        <v>62</v>
      </c>
      <c r="AS5" s="21" t="s">
        <v>63</v>
      </c>
      <c r="AT5" s="21" t="s">
        <v>64</v>
      </c>
      <c r="AU5" s="21" t="s">
        <v>65</v>
      </c>
      <c r="AV5" s="27" t="s">
        <v>66</v>
      </c>
      <c r="AW5" s="24" t="s">
        <v>67</v>
      </c>
      <c r="AX5" s="21" t="s">
        <v>68</v>
      </c>
      <c r="AY5" s="21" t="s">
        <v>69</v>
      </c>
      <c r="AZ5" s="21" t="s">
        <v>70</v>
      </c>
      <c r="BA5" s="27" t="s">
        <v>71</v>
      </c>
      <c r="BB5" s="28" t="s">
        <v>72</v>
      </c>
      <c r="BC5" s="30" t="s">
        <v>73</v>
      </c>
      <c r="BD5" s="22" t="s">
        <v>74</v>
      </c>
      <c r="BE5" s="21" t="s">
        <v>75</v>
      </c>
      <c r="BF5" s="22" t="s">
        <v>76</v>
      </c>
      <c r="BG5" s="22" t="s">
        <v>77</v>
      </c>
      <c r="BH5" s="31" t="s">
        <v>78</v>
      </c>
      <c r="BI5" s="32"/>
      <c r="BJ5" s="33" t="s">
        <v>20</v>
      </c>
    </row>
    <row r="6" spans="1:62" s="9" customFormat="1" ht="20.100000000000001" customHeight="1">
      <c r="A6" s="14"/>
      <c r="B6" s="34" t="s">
        <v>79</v>
      </c>
      <c r="C6" s="35"/>
      <c r="D6" s="36" t="s">
        <v>80</v>
      </c>
      <c r="E6" s="37" t="s">
        <v>3</v>
      </c>
      <c r="F6" s="189" t="s">
        <v>81</v>
      </c>
      <c r="G6" s="190"/>
      <c r="H6" s="190"/>
      <c r="I6" s="191"/>
      <c r="J6" s="192" t="s">
        <v>82</v>
      </c>
      <c r="K6" s="193"/>
      <c r="L6" s="192" t="s">
        <v>83</v>
      </c>
      <c r="M6" s="193"/>
      <c r="N6" s="193"/>
      <c r="O6" s="193"/>
      <c r="P6" s="194"/>
      <c r="Q6" s="193" t="s">
        <v>84</v>
      </c>
      <c r="R6" s="195"/>
      <c r="S6" s="192" t="s">
        <v>85</v>
      </c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5"/>
      <c r="AE6" s="178" t="s">
        <v>86</v>
      </c>
      <c r="AF6" s="179"/>
      <c r="AG6" s="179"/>
      <c r="AH6" s="179"/>
      <c r="AI6" s="179"/>
      <c r="AJ6" s="179"/>
      <c r="AK6" s="179"/>
      <c r="AL6" s="179"/>
      <c r="AM6" s="180"/>
      <c r="AN6" s="178" t="s">
        <v>87</v>
      </c>
      <c r="AO6" s="179"/>
      <c r="AP6" s="179"/>
      <c r="AQ6" s="179"/>
      <c r="AR6" s="180"/>
      <c r="AS6" s="178" t="s">
        <v>88</v>
      </c>
      <c r="AT6" s="179"/>
      <c r="AU6" s="179"/>
      <c r="AV6" s="180"/>
      <c r="AW6" s="178" t="s">
        <v>89</v>
      </c>
      <c r="AX6" s="179"/>
      <c r="AY6" s="179"/>
      <c r="AZ6" s="179"/>
      <c r="BA6" s="180"/>
      <c r="BB6" s="38" t="s">
        <v>90</v>
      </c>
      <c r="BC6" s="181" t="s">
        <v>91</v>
      </c>
      <c r="BD6" s="179"/>
      <c r="BE6" s="179"/>
      <c r="BF6" s="179"/>
      <c r="BG6" s="179"/>
      <c r="BH6" s="182"/>
      <c r="BI6" s="37" t="s">
        <v>92</v>
      </c>
      <c r="BJ6" s="12"/>
    </row>
    <row r="7" spans="1:62" s="49" customFormat="1" ht="20.100000000000001" customHeight="1" thickBot="1">
      <c r="A7" s="14"/>
      <c r="B7" s="186" t="s">
        <v>93</v>
      </c>
      <c r="C7" s="187"/>
      <c r="D7" s="39" t="s">
        <v>94</v>
      </c>
      <c r="E7" s="40">
        <v>1</v>
      </c>
      <c r="F7" s="41">
        <v>1</v>
      </c>
      <c r="G7" s="41">
        <v>2</v>
      </c>
      <c r="H7" s="41">
        <v>3</v>
      </c>
      <c r="I7" s="42">
        <v>4</v>
      </c>
      <c r="J7" s="43">
        <v>1</v>
      </c>
      <c r="K7" s="41">
        <v>2</v>
      </c>
      <c r="L7" s="43">
        <v>1</v>
      </c>
      <c r="M7" s="41">
        <v>2</v>
      </c>
      <c r="N7" s="41">
        <v>3</v>
      </c>
      <c r="O7" s="41">
        <v>4</v>
      </c>
      <c r="P7" s="44">
        <v>5</v>
      </c>
      <c r="Q7" s="41">
        <v>1</v>
      </c>
      <c r="R7" s="42">
        <v>2</v>
      </c>
      <c r="S7" s="41">
        <v>1</v>
      </c>
      <c r="T7" s="41">
        <v>2</v>
      </c>
      <c r="U7" s="41">
        <v>3</v>
      </c>
      <c r="V7" s="41">
        <v>4</v>
      </c>
      <c r="W7" s="41">
        <v>5</v>
      </c>
      <c r="X7" s="41">
        <v>6</v>
      </c>
      <c r="Y7" s="41">
        <v>7</v>
      </c>
      <c r="Z7" s="41">
        <v>8</v>
      </c>
      <c r="AA7" s="41">
        <v>9</v>
      </c>
      <c r="AB7" s="41">
        <v>10</v>
      </c>
      <c r="AC7" s="41">
        <v>11</v>
      </c>
      <c r="AD7" s="42">
        <v>12</v>
      </c>
      <c r="AE7" s="41">
        <v>1</v>
      </c>
      <c r="AF7" s="41">
        <v>2</v>
      </c>
      <c r="AG7" s="41">
        <v>3</v>
      </c>
      <c r="AH7" s="41">
        <v>4</v>
      </c>
      <c r="AI7" s="41">
        <v>5</v>
      </c>
      <c r="AJ7" s="41">
        <v>6</v>
      </c>
      <c r="AK7" s="41">
        <v>7</v>
      </c>
      <c r="AL7" s="41">
        <v>8</v>
      </c>
      <c r="AM7" s="42">
        <v>9</v>
      </c>
      <c r="AN7" s="41">
        <v>1</v>
      </c>
      <c r="AO7" s="41">
        <v>2</v>
      </c>
      <c r="AP7" s="41">
        <v>3</v>
      </c>
      <c r="AQ7" s="41">
        <v>4</v>
      </c>
      <c r="AR7" s="42">
        <v>5</v>
      </c>
      <c r="AS7" s="41">
        <v>1</v>
      </c>
      <c r="AT7" s="41">
        <v>2</v>
      </c>
      <c r="AU7" s="41">
        <v>3</v>
      </c>
      <c r="AV7" s="42">
        <v>4</v>
      </c>
      <c r="AW7" s="43">
        <v>1</v>
      </c>
      <c r="AX7" s="41">
        <v>2</v>
      </c>
      <c r="AY7" s="41">
        <v>3</v>
      </c>
      <c r="AZ7" s="41">
        <v>4</v>
      </c>
      <c r="BA7" s="42">
        <v>5</v>
      </c>
      <c r="BB7" s="45">
        <v>1</v>
      </c>
      <c r="BC7" s="46">
        <v>1</v>
      </c>
      <c r="BD7" s="41">
        <v>2</v>
      </c>
      <c r="BE7" s="41">
        <v>3</v>
      </c>
      <c r="BF7" s="41">
        <v>4</v>
      </c>
      <c r="BG7" s="41">
        <v>5</v>
      </c>
      <c r="BH7" s="47">
        <v>6</v>
      </c>
      <c r="BI7" s="40">
        <v>1</v>
      </c>
      <c r="BJ7" s="48"/>
    </row>
    <row r="8" spans="1:62" s="51" customFormat="1" ht="35.1" customHeight="1">
      <c r="A8" s="14">
        <f>ROW()-7</f>
        <v>1</v>
      </c>
      <c r="B8" s="183" t="s">
        <v>118</v>
      </c>
      <c r="C8" s="184"/>
      <c r="D8" s="185"/>
      <c r="E8" s="141"/>
      <c r="F8" s="219"/>
      <c r="G8" s="220"/>
      <c r="H8" s="220"/>
      <c r="I8" s="221"/>
      <c r="J8" s="222"/>
      <c r="K8" s="219"/>
      <c r="L8" s="222"/>
      <c r="M8" s="219"/>
      <c r="N8" s="219"/>
      <c r="O8" s="219"/>
      <c r="P8" s="223"/>
      <c r="Q8" s="219"/>
      <c r="R8" s="224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24"/>
      <c r="AE8" s="219"/>
      <c r="AF8" s="219"/>
      <c r="AG8" s="219"/>
      <c r="AH8" s="219"/>
      <c r="AI8" s="219"/>
      <c r="AJ8" s="219"/>
      <c r="AK8" s="219"/>
      <c r="AL8" s="219"/>
      <c r="AM8" s="224"/>
      <c r="AN8" s="219"/>
      <c r="AO8" s="219"/>
      <c r="AP8" s="219"/>
      <c r="AQ8" s="219"/>
      <c r="AR8" s="224"/>
      <c r="AS8" s="219"/>
      <c r="AT8" s="219"/>
      <c r="AU8" s="219"/>
      <c r="AV8" s="224"/>
      <c r="AW8" s="219"/>
      <c r="AX8" s="219"/>
      <c r="AY8" s="219"/>
      <c r="AZ8" s="219"/>
      <c r="BA8" s="225"/>
      <c r="BB8" s="226"/>
      <c r="BC8" s="227"/>
      <c r="BD8" s="219"/>
      <c r="BE8" s="219"/>
      <c r="BF8" s="219"/>
      <c r="BG8" s="219"/>
      <c r="BH8" s="228"/>
      <c r="BI8" s="145" t="s">
        <v>7</v>
      </c>
      <c r="BJ8" s="50">
        <f t="shared" ref="BJ8:BJ32" si="0">A8</f>
        <v>1</v>
      </c>
    </row>
    <row r="9" spans="1:62" s="63" customFormat="1" ht="35.1" customHeight="1">
      <c r="A9" s="14">
        <f t="shared" ref="A9:A32" si="1">ROW()-7</f>
        <v>2</v>
      </c>
      <c r="B9" s="172"/>
      <c r="C9" s="173"/>
      <c r="D9" s="174"/>
      <c r="E9" s="142"/>
      <c r="F9" s="52"/>
      <c r="G9" s="53"/>
      <c r="H9" s="53"/>
      <c r="I9" s="54"/>
      <c r="J9" s="55"/>
      <c r="K9" s="52"/>
      <c r="L9" s="55"/>
      <c r="M9" s="52"/>
      <c r="N9" s="52"/>
      <c r="O9" s="52"/>
      <c r="P9" s="56"/>
      <c r="Q9" s="52"/>
      <c r="R9" s="57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7"/>
      <c r="AE9" s="52"/>
      <c r="AF9" s="52"/>
      <c r="AG9" s="52"/>
      <c r="AH9" s="52"/>
      <c r="AI9" s="52"/>
      <c r="AJ9" s="52"/>
      <c r="AK9" s="52"/>
      <c r="AL9" s="52"/>
      <c r="AM9" s="57"/>
      <c r="AN9" s="52"/>
      <c r="AO9" s="52"/>
      <c r="AP9" s="52"/>
      <c r="AQ9" s="52"/>
      <c r="AR9" s="57"/>
      <c r="AS9" s="52"/>
      <c r="AT9" s="52"/>
      <c r="AU9" s="52"/>
      <c r="AV9" s="57"/>
      <c r="AW9" s="52"/>
      <c r="AX9" s="52"/>
      <c r="AY9" s="52"/>
      <c r="AZ9" s="52"/>
      <c r="BA9" s="58"/>
      <c r="BB9" s="59"/>
      <c r="BC9" s="60"/>
      <c r="BD9" s="52"/>
      <c r="BE9" s="52"/>
      <c r="BF9" s="52"/>
      <c r="BG9" s="52"/>
      <c r="BH9" s="61"/>
      <c r="BI9" s="62"/>
      <c r="BJ9" s="50">
        <f t="shared" si="0"/>
        <v>2</v>
      </c>
    </row>
    <row r="10" spans="1:62" s="64" customFormat="1" ht="35.1" customHeight="1">
      <c r="A10" s="14">
        <f t="shared" si="1"/>
        <v>3</v>
      </c>
      <c r="B10" s="175"/>
      <c r="C10" s="176"/>
      <c r="D10" s="177"/>
      <c r="E10" s="143"/>
      <c r="F10" s="229"/>
      <c r="G10" s="230"/>
      <c r="H10" s="230"/>
      <c r="I10" s="231"/>
      <c r="J10" s="232"/>
      <c r="K10" s="229"/>
      <c r="L10" s="232"/>
      <c r="M10" s="229"/>
      <c r="N10" s="229"/>
      <c r="O10" s="229"/>
      <c r="P10" s="233"/>
      <c r="Q10" s="229"/>
      <c r="R10" s="234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34"/>
      <c r="AE10" s="229"/>
      <c r="AF10" s="229"/>
      <c r="AG10" s="229"/>
      <c r="AH10" s="229"/>
      <c r="AI10" s="229"/>
      <c r="AJ10" s="229"/>
      <c r="AK10" s="229"/>
      <c r="AL10" s="229"/>
      <c r="AM10" s="234"/>
      <c r="AN10" s="229"/>
      <c r="AO10" s="229"/>
      <c r="AP10" s="229"/>
      <c r="AQ10" s="229"/>
      <c r="AR10" s="234"/>
      <c r="AS10" s="229"/>
      <c r="AT10" s="229"/>
      <c r="AU10" s="229"/>
      <c r="AV10" s="234"/>
      <c r="AW10" s="229"/>
      <c r="AX10" s="229"/>
      <c r="AY10" s="229"/>
      <c r="AZ10" s="229"/>
      <c r="BA10" s="235"/>
      <c r="BB10" s="236"/>
      <c r="BC10" s="237"/>
      <c r="BD10" s="229"/>
      <c r="BE10" s="229"/>
      <c r="BF10" s="229"/>
      <c r="BG10" s="229"/>
      <c r="BH10" s="238"/>
      <c r="BI10" s="146"/>
      <c r="BJ10" s="50">
        <f t="shared" si="0"/>
        <v>3</v>
      </c>
    </row>
    <row r="11" spans="1:62" s="63" customFormat="1" ht="35.1" customHeight="1">
      <c r="A11" s="14">
        <f t="shared" si="1"/>
        <v>4</v>
      </c>
      <c r="B11" s="172"/>
      <c r="C11" s="173"/>
      <c r="D11" s="174"/>
      <c r="E11" s="142"/>
      <c r="F11" s="52"/>
      <c r="G11" s="53"/>
      <c r="H11" s="53"/>
      <c r="I11" s="54"/>
      <c r="J11" s="55"/>
      <c r="K11" s="52"/>
      <c r="L11" s="55"/>
      <c r="M11" s="52"/>
      <c r="N11" s="52"/>
      <c r="O11" s="52"/>
      <c r="P11" s="56"/>
      <c r="Q11" s="52"/>
      <c r="R11" s="57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7"/>
      <c r="AE11" s="52"/>
      <c r="AF11" s="52"/>
      <c r="AG11" s="52"/>
      <c r="AH11" s="52"/>
      <c r="AI11" s="52"/>
      <c r="AJ11" s="52"/>
      <c r="AK11" s="52"/>
      <c r="AL11" s="52"/>
      <c r="AM11" s="57"/>
      <c r="AN11" s="52"/>
      <c r="AO11" s="52"/>
      <c r="AP11" s="52"/>
      <c r="AQ11" s="52"/>
      <c r="AR11" s="57"/>
      <c r="AS11" s="52"/>
      <c r="AT11" s="52"/>
      <c r="AU11" s="52"/>
      <c r="AV11" s="57"/>
      <c r="AW11" s="52"/>
      <c r="AX11" s="52"/>
      <c r="AY11" s="52"/>
      <c r="AZ11" s="52"/>
      <c r="BA11" s="58"/>
      <c r="BB11" s="59"/>
      <c r="BC11" s="60"/>
      <c r="BD11" s="52"/>
      <c r="BE11" s="52"/>
      <c r="BF11" s="52"/>
      <c r="BG11" s="52"/>
      <c r="BH11" s="61"/>
      <c r="BI11" s="62"/>
      <c r="BJ11" s="50">
        <f t="shared" si="0"/>
        <v>4</v>
      </c>
    </row>
    <row r="12" spans="1:62" s="64" customFormat="1" ht="35.1" customHeight="1">
      <c r="A12" s="14">
        <f t="shared" si="1"/>
        <v>5</v>
      </c>
      <c r="B12" s="175"/>
      <c r="C12" s="176"/>
      <c r="D12" s="177"/>
      <c r="E12" s="143"/>
      <c r="F12" s="229"/>
      <c r="G12" s="230"/>
      <c r="H12" s="230"/>
      <c r="I12" s="231"/>
      <c r="J12" s="232"/>
      <c r="K12" s="229"/>
      <c r="L12" s="232"/>
      <c r="M12" s="229"/>
      <c r="N12" s="229"/>
      <c r="O12" s="229"/>
      <c r="P12" s="233"/>
      <c r="Q12" s="229"/>
      <c r="R12" s="234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34"/>
      <c r="AE12" s="229"/>
      <c r="AF12" s="229"/>
      <c r="AG12" s="229"/>
      <c r="AH12" s="229"/>
      <c r="AI12" s="229"/>
      <c r="AJ12" s="229"/>
      <c r="AK12" s="229"/>
      <c r="AL12" s="229"/>
      <c r="AM12" s="234"/>
      <c r="AN12" s="229"/>
      <c r="AO12" s="229"/>
      <c r="AP12" s="229"/>
      <c r="AQ12" s="229"/>
      <c r="AR12" s="234"/>
      <c r="AS12" s="229"/>
      <c r="AT12" s="229"/>
      <c r="AU12" s="229"/>
      <c r="AV12" s="234"/>
      <c r="AW12" s="229"/>
      <c r="AX12" s="229"/>
      <c r="AY12" s="229"/>
      <c r="AZ12" s="229"/>
      <c r="BA12" s="235"/>
      <c r="BB12" s="236"/>
      <c r="BC12" s="237"/>
      <c r="BD12" s="229"/>
      <c r="BE12" s="229"/>
      <c r="BF12" s="229"/>
      <c r="BG12" s="229"/>
      <c r="BH12" s="238"/>
      <c r="BI12" s="146"/>
      <c r="BJ12" s="50">
        <f t="shared" si="0"/>
        <v>5</v>
      </c>
    </row>
    <row r="13" spans="1:62" s="63" customFormat="1" ht="35.1" customHeight="1">
      <c r="A13" s="14">
        <f t="shared" si="1"/>
        <v>6</v>
      </c>
      <c r="B13" s="172"/>
      <c r="C13" s="173"/>
      <c r="D13" s="174"/>
      <c r="E13" s="142"/>
      <c r="F13" s="52"/>
      <c r="G13" s="53"/>
      <c r="H13" s="53"/>
      <c r="I13" s="54"/>
      <c r="J13" s="55"/>
      <c r="K13" s="52"/>
      <c r="L13" s="55"/>
      <c r="M13" s="52"/>
      <c r="N13" s="52"/>
      <c r="O13" s="52"/>
      <c r="P13" s="56"/>
      <c r="Q13" s="52"/>
      <c r="R13" s="57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7"/>
      <c r="AE13" s="52"/>
      <c r="AF13" s="52"/>
      <c r="AG13" s="52"/>
      <c r="AH13" s="52"/>
      <c r="AI13" s="52"/>
      <c r="AJ13" s="52"/>
      <c r="AK13" s="52"/>
      <c r="AL13" s="52"/>
      <c r="AM13" s="57"/>
      <c r="AN13" s="52"/>
      <c r="AO13" s="52"/>
      <c r="AP13" s="52"/>
      <c r="AQ13" s="52"/>
      <c r="AR13" s="57"/>
      <c r="AS13" s="52"/>
      <c r="AT13" s="52"/>
      <c r="AU13" s="52"/>
      <c r="AV13" s="57"/>
      <c r="AW13" s="52"/>
      <c r="AX13" s="52"/>
      <c r="AY13" s="52"/>
      <c r="AZ13" s="52"/>
      <c r="BA13" s="58"/>
      <c r="BB13" s="59"/>
      <c r="BC13" s="60"/>
      <c r="BD13" s="52"/>
      <c r="BE13" s="52"/>
      <c r="BF13" s="52"/>
      <c r="BG13" s="52"/>
      <c r="BH13" s="61"/>
      <c r="BI13" s="62"/>
      <c r="BJ13" s="50">
        <f t="shared" si="0"/>
        <v>6</v>
      </c>
    </row>
    <row r="14" spans="1:62" s="64" customFormat="1" ht="35.1" customHeight="1">
      <c r="A14" s="14">
        <f t="shared" si="1"/>
        <v>7</v>
      </c>
      <c r="B14" s="175"/>
      <c r="C14" s="176"/>
      <c r="D14" s="177"/>
      <c r="E14" s="143"/>
      <c r="F14" s="229"/>
      <c r="G14" s="230"/>
      <c r="H14" s="230"/>
      <c r="I14" s="231"/>
      <c r="J14" s="232"/>
      <c r="K14" s="229"/>
      <c r="L14" s="232"/>
      <c r="M14" s="229"/>
      <c r="N14" s="229"/>
      <c r="O14" s="229"/>
      <c r="P14" s="233"/>
      <c r="Q14" s="229"/>
      <c r="R14" s="234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34"/>
      <c r="AE14" s="229"/>
      <c r="AF14" s="229"/>
      <c r="AG14" s="229"/>
      <c r="AH14" s="229"/>
      <c r="AI14" s="229"/>
      <c r="AJ14" s="229"/>
      <c r="AK14" s="229"/>
      <c r="AL14" s="229"/>
      <c r="AM14" s="234"/>
      <c r="AN14" s="229"/>
      <c r="AO14" s="229"/>
      <c r="AP14" s="229"/>
      <c r="AQ14" s="229"/>
      <c r="AR14" s="234"/>
      <c r="AS14" s="229"/>
      <c r="AT14" s="229"/>
      <c r="AU14" s="229"/>
      <c r="AV14" s="234"/>
      <c r="AW14" s="229"/>
      <c r="AX14" s="229"/>
      <c r="AY14" s="229"/>
      <c r="AZ14" s="229"/>
      <c r="BA14" s="235"/>
      <c r="BB14" s="236"/>
      <c r="BC14" s="237"/>
      <c r="BD14" s="229"/>
      <c r="BE14" s="229"/>
      <c r="BF14" s="229"/>
      <c r="BG14" s="229"/>
      <c r="BH14" s="238"/>
      <c r="BI14" s="146"/>
      <c r="BJ14" s="50">
        <f t="shared" si="0"/>
        <v>7</v>
      </c>
    </row>
    <row r="15" spans="1:62" s="63" customFormat="1" ht="35.1" customHeight="1">
      <c r="A15" s="14">
        <f t="shared" si="1"/>
        <v>8</v>
      </c>
      <c r="B15" s="172"/>
      <c r="C15" s="173"/>
      <c r="D15" s="174"/>
      <c r="E15" s="142"/>
      <c r="F15" s="52"/>
      <c r="G15" s="53"/>
      <c r="H15" s="53"/>
      <c r="I15" s="54"/>
      <c r="J15" s="55"/>
      <c r="K15" s="52"/>
      <c r="L15" s="55"/>
      <c r="M15" s="52"/>
      <c r="N15" s="52"/>
      <c r="O15" s="52"/>
      <c r="P15" s="56"/>
      <c r="Q15" s="52"/>
      <c r="R15" s="57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7"/>
      <c r="AE15" s="52"/>
      <c r="AF15" s="52"/>
      <c r="AG15" s="52"/>
      <c r="AH15" s="52"/>
      <c r="AI15" s="52"/>
      <c r="AJ15" s="52"/>
      <c r="AK15" s="52"/>
      <c r="AL15" s="52"/>
      <c r="AM15" s="57"/>
      <c r="AN15" s="52"/>
      <c r="AO15" s="52"/>
      <c r="AP15" s="52"/>
      <c r="AQ15" s="52"/>
      <c r="AR15" s="57"/>
      <c r="AS15" s="52"/>
      <c r="AT15" s="52"/>
      <c r="AU15" s="52"/>
      <c r="AV15" s="57"/>
      <c r="AW15" s="52"/>
      <c r="AX15" s="52"/>
      <c r="AY15" s="52"/>
      <c r="AZ15" s="52"/>
      <c r="BA15" s="58"/>
      <c r="BB15" s="59"/>
      <c r="BC15" s="60"/>
      <c r="BD15" s="52"/>
      <c r="BE15" s="52"/>
      <c r="BF15" s="52"/>
      <c r="BG15" s="52"/>
      <c r="BH15" s="61"/>
      <c r="BI15" s="62"/>
      <c r="BJ15" s="50">
        <f t="shared" si="0"/>
        <v>8</v>
      </c>
    </row>
    <row r="16" spans="1:62" s="64" customFormat="1" ht="35.1" customHeight="1">
      <c r="A16" s="14">
        <f t="shared" si="1"/>
        <v>9</v>
      </c>
      <c r="B16" s="175"/>
      <c r="C16" s="176"/>
      <c r="D16" s="177"/>
      <c r="E16" s="143"/>
      <c r="F16" s="229"/>
      <c r="G16" s="230"/>
      <c r="H16" s="230"/>
      <c r="I16" s="231"/>
      <c r="J16" s="232"/>
      <c r="K16" s="229"/>
      <c r="L16" s="232"/>
      <c r="M16" s="229"/>
      <c r="N16" s="229"/>
      <c r="O16" s="229"/>
      <c r="P16" s="233"/>
      <c r="Q16" s="229"/>
      <c r="R16" s="234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34"/>
      <c r="AE16" s="229"/>
      <c r="AF16" s="229"/>
      <c r="AG16" s="229"/>
      <c r="AH16" s="229"/>
      <c r="AI16" s="229"/>
      <c r="AJ16" s="229"/>
      <c r="AK16" s="229"/>
      <c r="AL16" s="229"/>
      <c r="AM16" s="234"/>
      <c r="AN16" s="229"/>
      <c r="AO16" s="229"/>
      <c r="AP16" s="229"/>
      <c r="AQ16" s="229"/>
      <c r="AR16" s="234"/>
      <c r="AS16" s="229"/>
      <c r="AT16" s="229"/>
      <c r="AU16" s="229"/>
      <c r="AV16" s="234"/>
      <c r="AW16" s="229"/>
      <c r="AX16" s="229"/>
      <c r="AY16" s="229"/>
      <c r="AZ16" s="229"/>
      <c r="BA16" s="235"/>
      <c r="BB16" s="236"/>
      <c r="BC16" s="237"/>
      <c r="BD16" s="229"/>
      <c r="BE16" s="229"/>
      <c r="BF16" s="229"/>
      <c r="BG16" s="229"/>
      <c r="BH16" s="238"/>
      <c r="BI16" s="146"/>
      <c r="BJ16" s="50">
        <f t="shared" si="0"/>
        <v>9</v>
      </c>
    </row>
    <row r="17" spans="1:62" s="63" customFormat="1" ht="35.1" customHeight="1">
      <c r="A17" s="14">
        <f t="shared" si="1"/>
        <v>10</v>
      </c>
      <c r="B17" s="172"/>
      <c r="C17" s="173"/>
      <c r="D17" s="174"/>
      <c r="E17" s="142"/>
      <c r="F17" s="52"/>
      <c r="G17" s="53"/>
      <c r="H17" s="53"/>
      <c r="I17" s="54"/>
      <c r="J17" s="55"/>
      <c r="K17" s="52"/>
      <c r="L17" s="55"/>
      <c r="M17" s="52"/>
      <c r="N17" s="52"/>
      <c r="O17" s="52"/>
      <c r="P17" s="56"/>
      <c r="Q17" s="52"/>
      <c r="R17" s="57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7"/>
      <c r="AE17" s="52"/>
      <c r="AF17" s="52"/>
      <c r="AG17" s="52"/>
      <c r="AH17" s="52"/>
      <c r="AI17" s="52"/>
      <c r="AJ17" s="52"/>
      <c r="AK17" s="52"/>
      <c r="AL17" s="52"/>
      <c r="AM17" s="57"/>
      <c r="AN17" s="52"/>
      <c r="AO17" s="52"/>
      <c r="AP17" s="52"/>
      <c r="AQ17" s="52"/>
      <c r="AR17" s="57"/>
      <c r="AS17" s="52"/>
      <c r="AT17" s="52"/>
      <c r="AU17" s="52"/>
      <c r="AV17" s="57"/>
      <c r="AW17" s="52"/>
      <c r="AX17" s="52"/>
      <c r="AY17" s="52"/>
      <c r="AZ17" s="52"/>
      <c r="BA17" s="58"/>
      <c r="BB17" s="59"/>
      <c r="BC17" s="60"/>
      <c r="BD17" s="52"/>
      <c r="BE17" s="52"/>
      <c r="BF17" s="52"/>
      <c r="BG17" s="52"/>
      <c r="BH17" s="61"/>
      <c r="BI17" s="62"/>
      <c r="BJ17" s="50">
        <f t="shared" si="0"/>
        <v>10</v>
      </c>
    </row>
    <row r="18" spans="1:62" s="64" customFormat="1" ht="35.1" customHeight="1">
      <c r="A18" s="14">
        <f t="shared" si="1"/>
        <v>11</v>
      </c>
      <c r="B18" s="175"/>
      <c r="C18" s="176"/>
      <c r="D18" s="177"/>
      <c r="E18" s="143"/>
      <c r="F18" s="229"/>
      <c r="G18" s="230"/>
      <c r="H18" s="230"/>
      <c r="I18" s="231"/>
      <c r="J18" s="232"/>
      <c r="K18" s="229"/>
      <c r="L18" s="232"/>
      <c r="M18" s="229"/>
      <c r="N18" s="229"/>
      <c r="O18" s="229"/>
      <c r="P18" s="233"/>
      <c r="Q18" s="229"/>
      <c r="R18" s="234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34"/>
      <c r="AE18" s="229"/>
      <c r="AF18" s="229"/>
      <c r="AG18" s="229"/>
      <c r="AH18" s="229"/>
      <c r="AI18" s="229"/>
      <c r="AJ18" s="229"/>
      <c r="AK18" s="229"/>
      <c r="AL18" s="229"/>
      <c r="AM18" s="234"/>
      <c r="AN18" s="229"/>
      <c r="AO18" s="229"/>
      <c r="AP18" s="229"/>
      <c r="AQ18" s="229"/>
      <c r="AR18" s="234"/>
      <c r="AS18" s="229"/>
      <c r="AT18" s="229"/>
      <c r="AU18" s="229"/>
      <c r="AV18" s="234"/>
      <c r="AW18" s="229"/>
      <c r="AX18" s="229"/>
      <c r="AY18" s="229"/>
      <c r="AZ18" s="229"/>
      <c r="BA18" s="235"/>
      <c r="BB18" s="236"/>
      <c r="BC18" s="237"/>
      <c r="BD18" s="229"/>
      <c r="BE18" s="229"/>
      <c r="BF18" s="229"/>
      <c r="BG18" s="229"/>
      <c r="BH18" s="238"/>
      <c r="BI18" s="146"/>
      <c r="BJ18" s="50">
        <f t="shared" si="0"/>
        <v>11</v>
      </c>
    </row>
    <row r="19" spans="1:62" s="63" customFormat="1" ht="35.1" customHeight="1">
      <c r="A19" s="14">
        <f t="shared" si="1"/>
        <v>12</v>
      </c>
      <c r="B19" s="172"/>
      <c r="C19" s="173"/>
      <c r="D19" s="174"/>
      <c r="E19" s="142"/>
      <c r="F19" s="52"/>
      <c r="G19" s="53"/>
      <c r="H19" s="53"/>
      <c r="I19" s="54"/>
      <c r="J19" s="55"/>
      <c r="K19" s="52"/>
      <c r="L19" s="55"/>
      <c r="M19" s="52"/>
      <c r="N19" s="52"/>
      <c r="O19" s="52"/>
      <c r="P19" s="56"/>
      <c r="Q19" s="52"/>
      <c r="R19" s="57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7"/>
      <c r="AE19" s="52"/>
      <c r="AF19" s="52"/>
      <c r="AG19" s="52"/>
      <c r="AH19" s="52"/>
      <c r="AI19" s="52"/>
      <c r="AJ19" s="52"/>
      <c r="AK19" s="52"/>
      <c r="AL19" s="52"/>
      <c r="AM19" s="57"/>
      <c r="AN19" s="52"/>
      <c r="AO19" s="52"/>
      <c r="AP19" s="52"/>
      <c r="AQ19" s="52"/>
      <c r="AR19" s="57"/>
      <c r="AS19" s="52"/>
      <c r="AT19" s="52"/>
      <c r="AU19" s="52"/>
      <c r="AV19" s="57"/>
      <c r="AW19" s="52"/>
      <c r="AX19" s="52"/>
      <c r="AY19" s="52"/>
      <c r="AZ19" s="52"/>
      <c r="BA19" s="58"/>
      <c r="BB19" s="59"/>
      <c r="BC19" s="60"/>
      <c r="BD19" s="52"/>
      <c r="BE19" s="52"/>
      <c r="BF19" s="52"/>
      <c r="BG19" s="52"/>
      <c r="BH19" s="61"/>
      <c r="BI19" s="62"/>
      <c r="BJ19" s="50">
        <f t="shared" si="0"/>
        <v>12</v>
      </c>
    </row>
    <row r="20" spans="1:62" s="64" customFormat="1" ht="35.1" customHeight="1">
      <c r="A20" s="14">
        <f t="shared" si="1"/>
        <v>13</v>
      </c>
      <c r="B20" s="175"/>
      <c r="C20" s="176"/>
      <c r="D20" s="177"/>
      <c r="E20" s="143"/>
      <c r="F20" s="229"/>
      <c r="G20" s="230"/>
      <c r="H20" s="230"/>
      <c r="I20" s="231"/>
      <c r="J20" s="232"/>
      <c r="K20" s="229"/>
      <c r="L20" s="232"/>
      <c r="M20" s="229"/>
      <c r="N20" s="229"/>
      <c r="O20" s="229"/>
      <c r="P20" s="233"/>
      <c r="Q20" s="229"/>
      <c r="R20" s="234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34"/>
      <c r="AE20" s="229"/>
      <c r="AF20" s="229"/>
      <c r="AG20" s="229"/>
      <c r="AH20" s="229"/>
      <c r="AI20" s="229"/>
      <c r="AJ20" s="229"/>
      <c r="AK20" s="229"/>
      <c r="AL20" s="229"/>
      <c r="AM20" s="234"/>
      <c r="AN20" s="229"/>
      <c r="AO20" s="229"/>
      <c r="AP20" s="229"/>
      <c r="AQ20" s="229"/>
      <c r="AR20" s="234"/>
      <c r="AS20" s="229"/>
      <c r="AT20" s="229"/>
      <c r="AU20" s="229"/>
      <c r="AV20" s="234"/>
      <c r="AW20" s="229"/>
      <c r="AX20" s="229"/>
      <c r="AY20" s="229"/>
      <c r="AZ20" s="229"/>
      <c r="BA20" s="235"/>
      <c r="BB20" s="236"/>
      <c r="BC20" s="237"/>
      <c r="BD20" s="229"/>
      <c r="BE20" s="229"/>
      <c r="BF20" s="229"/>
      <c r="BG20" s="229"/>
      <c r="BH20" s="238"/>
      <c r="BI20" s="146"/>
      <c r="BJ20" s="50">
        <f t="shared" si="0"/>
        <v>13</v>
      </c>
    </row>
    <row r="21" spans="1:62" s="63" customFormat="1" ht="35.1" customHeight="1">
      <c r="A21" s="14">
        <f t="shared" si="1"/>
        <v>14</v>
      </c>
      <c r="B21" s="172"/>
      <c r="C21" s="173"/>
      <c r="D21" s="174"/>
      <c r="E21" s="142"/>
      <c r="F21" s="52"/>
      <c r="G21" s="53"/>
      <c r="H21" s="53"/>
      <c r="I21" s="54"/>
      <c r="J21" s="55"/>
      <c r="K21" s="52"/>
      <c r="L21" s="55"/>
      <c r="M21" s="52"/>
      <c r="N21" s="52"/>
      <c r="O21" s="52"/>
      <c r="P21" s="56"/>
      <c r="Q21" s="52"/>
      <c r="R21" s="57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7"/>
      <c r="AE21" s="52"/>
      <c r="AF21" s="52"/>
      <c r="AG21" s="52"/>
      <c r="AH21" s="52"/>
      <c r="AI21" s="52"/>
      <c r="AJ21" s="52"/>
      <c r="AK21" s="52"/>
      <c r="AL21" s="52"/>
      <c r="AM21" s="57"/>
      <c r="AN21" s="52"/>
      <c r="AO21" s="52"/>
      <c r="AP21" s="52"/>
      <c r="AQ21" s="52"/>
      <c r="AR21" s="57"/>
      <c r="AS21" s="52"/>
      <c r="AT21" s="52"/>
      <c r="AU21" s="52"/>
      <c r="AV21" s="57"/>
      <c r="AW21" s="52"/>
      <c r="AX21" s="52"/>
      <c r="AY21" s="52"/>
      <c r="AZ21" s="52"/>
      <c r="BA21" s="58"/>
      <c r="BB21" s="59"/>
      <c r="BC21" s="60"/>
      <c r="BD21" s="52"/>
      <c r="BE21" s="52"/>
      <c r="BF21" s="52"/>
      <c r="BG21" s="52"/>
      <c r="BH21" s="61"/>
      <c r="BI21" s="62"/>
      <c r="BJ21" s="50">
        <f t="shared" si="0"/>
        <v>14</v>
      </c>
    </row>
    <row r="22" spans="1:62" s="64" customFormat="1" ht="35.1" customHeight="1">
      <c r="A22" s="14">
        <f t="shared" si="1"/>
        <v>15</v>
      </c>
      <c r="B22" s="175"/>
      <c r="C22" s="176"/>
      <c r="D22" s="177"/>
      <c r="E22" s="143"/>
      <c r="F22" s="229"/>
      <c r="G22" s="230"/>
      <c r="H22" s="230"/>
      <c r="I22" s="231"/>
      <c r="J22" s="232"/>
      <c r="K22" s="229"/>
      <c r="L22" s="232"/>
      <c r="M22" s="229"/>
      <c r="N22" s="229"/>
      <c r="O22" s="229"/>
      <c r="P22" s="233"/>
      <c r="Q22" s="229"/>
      <c r="R22" s="234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34"/>
      <c r="AE22" s="229"/>
      <c r="AF22" s="229"/>
      <c r="AG22" s="229"/>
      <c r="AH22" s="229"/>
      <c r="AI22" s="229"/>
      <c r="AJ22" s="229"/>
      <c r="AK22" s="229"/>
      <c r="AL22" s="229"/>
      <c r="AM22" s="234"/>
      <c r="AN22" s="229"/>
      <c r="AO22" s="229"/>
      <c r="AP22" s="229"/>
      <c r="AQ22" s="229"/>
      <c r="AR22" s="234"/>
      <c r="AS22" s="229"/>
      <c r="AT22" s="229"/>
      <c r="AU22" s="229"/>
      <c r="AV22" s="234"/>
      <c r="AW22" s="229"/>
      <c r="AX22" s="229"/>
      <c r="AY22" s="229"/>
      <c r="AZ22" s="229"/>
      <c r="BA22" s="235"/>
      <c r="BB22" s="236"/>
      <c r="BC22" s="237"/>
      <c r="BD22" s="229"/>
      <c r="BE22" s="229"/>
      <c r="BF22" s="229"/>
      <c r="BG22" s="229"/>
      <c r="BH22" s="238"/>
      <c r="BI22" s="146"/>
      <c r="BJ22" s="50">
        <f t="shared" si="0"/>
        <v>15</v>
      </c>
    </row>
    <row r="23" spans="1:62" s="63" customFormat="1" ht="35.1" customHeight="1">
      <c r="A23" s="14">
        <f t="shared" si="1"/>
        <v>16</v>
      </c>
      <c r="B23" s="172"/>
      <c r="C23" s="173"/>
      <c r="D23" s="174"/>
      <c r="E23" s="142"/>
      <c r="F23" s="52"/>
      <c r="G23" s="53"/>
      <c r="H23" s="53"/>
      <c r="I23" s="54"/>
      <c r="J23" s="55"/>
      <c r="K23" s="52"/>
      <c r="L23" s="55"/>
      <c r="M23" s="52"/>
      <c r="N23" s="52"/>
      <c r="O23" s="52"/>
      <c r="P23" s="56"/>
      <c r="Q23" s="52"/>
      <c r="R23" s="57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7"/>
      <c r="AE23" s="52"/>
      <c r="AF23" s="52"/>
      <c r="AG23" s="52"/>
      <c r="AH23" s="52"/>
      <c r="AI23" s="52"/>
      <c r="AJ23" s="52"/>
      <c r="AK23" s="52"/>
      <c r="AL23" s="52"/>
      <c r="AM23" s="57"/>
      <c r="AN23" s="52"/>
      <c r="AO23" s="52"/>
      <c r="AP23" s="52"/>
      <c r="AQ23" s="52"/>
      <c r="AR23" s="57"/>
      <c r="AS23" s="52"/>
      <c r="AT23" s="52"/>
      <c r="AU23" s="52"/>
      <c r="AV23" s="57"/>
      <c r="AW23" s="52"/>
      <c r="AX23" s="52"/>
      <c r="AY23" s="52"/>
      <c r="AZ23" s="52"/>
      <c r="BA23" s="58"/>
      <c r="BB23" s="59"/>
      <c r="BC23" s="60"/>
      <c r="BD23" s="52"/>
      <c r="BE23" s="52"/>
      <c r="BF23" s="52"/>
      <c r="BG23" s="52"/>
      <c r="BH23" s="61"/>
      <c r="BI23" s="62"/>
      <c r="BJ23" s="50">
        <f t="shared" si="0"/>
        <v>16</v>
      </c>
    </row>
    <row r="24" spans="1:62" s="64" customFormat="1" ht="35.1" customHeight="1">
      <c r="A24" s="14">
        <f t="shared" si="1"/>
        <v>17</v>
      </c>
      <c r="B24" s="175"/>
      <c r="C24" s="176"/>
      <c r="D24" s="177"/>
      <c r="E24" s="143"/>
      <c r="F24" s="229"/>
      <c r="G24" s="230"/>
      <c r="H24" s="230"/>
      <c r="I24" s="231"/>
      <c r="J24" s="232"/>
      <c r="K24" s="229"/>
      <c r="L24" s="232"/>
      <c r="M24" s="229"/>
      <c r="N24" s="229"/>
      <c r="O24" s="229"/>
      <c r="P24" s="233"/>
      <c r="Q24" s="229"/>
      <c r="R24" s="234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34"/>
      <c r="AE24" s="229"/>
      <c r="AF24" s="229"/>
      <c r="AG24" s="229"/>
      <c r="AH24" s="229"/>
      <c r="AI24" s="229"/>
      <c r="AJ24" s="229"/>
      <c r="AK24" s="229"/>
      <c r="AL24" s="229"/>
      <c r="AM24" s="234"/>
      <c r="AN24" s="229"/>
      <c r="AO24" s="229"/>
      <c r="AP24" s="229"/>
      <c r="AQ24" s="229"/>
      <c r="AR24" s="234"/>
      <c r="AS24" s="229"/>
      <c r="AT24" s="229"/>
      <c r="AU24" s="229"/>
      <c r="AV24" s="234"/>
      <c r="AW24" s="229"/>
      <c r="AX24" s="229"/>
      <c r="AY24" s="229"/>
      <c r="AZ24" s="229"/>
      <c r="BA24" s="235"/>
      <c r="BB24" s="236"/>
      <c r="BC24" s="237"/>
      <c r="BD24" s="229"/>
      <c r="BE24" s="229"/>
      <c r="BF24" s="229"/>
      <c r="BG24" s="229"/>
      <c r="BH24" s="238"/>
      <c r="BI24" s="146"/>
      <c r="BJ24" s="50">
        <f t="shared" si="0"/>
        <v>17</v>
      </c>
    </row>
    <row r="25" spans="1:62" s="63" customFormat="1" ht="35.1" customHeight="1">
      <c r="A25" s="14">
        <f t="shared" si="1"/>
        <v>18</v>
      </c>
      <c r="B25" s="172"/>
      <c r="C25" s="173"/>
      <c r="D25" s="174"/>
      <c r="E25" s="142"/>
      <c r="F25" s="52"/>
      <c r="G25" s="53"/>
      <c r="H25" s="53"/>
      <c r="I25" s="54"/>
      <c r="J25" s="55"/>
      <c r="K25" s="52"/>
      <c r="L25" s="55"/>
      <c r="M25" s="52"/>
      <c r="N25" s="52"/>
      <c r="O25" s="52"/>
      <c r="P25" s="56"/>
      <c r="Q25" s="52"/>
      <c r="R25" s="57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7"/>
      <c r="AE25" s="52"/>
      <c r="AF25" s="52"/>
      <c r="AG25" s="52"/>
      <c r="AH25" s="52"/>
      <c r="AI25" s="52"/>
      <c r="AJ25" s="52"/>
      <c r="AK25" s="52"/>
      <c r="AL25" s="52"/>
      <c r="AM25" s="57"/>
      <c r="AN25" s="52"/>
      <c r="AO25" s="52"/>
      <c r="AP25" s="52"/>
      <c r="AQ25" s="52"/>
      <c r="AR25" s="57"/>
      <c r="AS25" s="52"/>
      <c r="AT25" s="52"/>
      <c r="AU25" s="52"/>
      <c r="AV25" s="57"/>
      <c r="AW25" s="52"/>
      <c r="AX25" s="52"/>
      <c r="AY25" s="52"/>
      <c r="AZ25" s="52"/>
      <c r="BA25" s="58"/>
      <c r="BB25" s="59"/>
      <c r="BC25" s="60"/>
      <c r="BD25" s="52"/>
      <c r="BE25" s="52"/>
      <c r="BF25" s="52"/>
      <c r="BG25" s="52"/>
      <c r="BH25" s="61"/>
      <c r="BI25" s="62"/>
      <c r="BJ25" s="50">
        <f t="shared" si="0"/>
        <v>18</v>
      </c>
    </row>
    <row r="26" spans="1:62" s="64" customFormat="1" ht="35.1" customHeight="1">
      <c r="A26" s="14">
        <f t="shared" si="1"/>
        <v>19</v>
      </c>
      <c r="B26" s="175"/>
      <c r="C26" s="176"/>
      <c r="D26" s="177"/>
      <c r="E26" s="143"/>
      <c r="F26" s="229"/>
      <c r="G26" s="230"/>
      <c r="H26" s="230"/>
      <c r="I26" s="231"/>
      <c r="J26" s="232"/>
      <c r="K26" s="229"/>
      <c r="L26" s="232"/>
      <c r="M26" s="229"/>
      <c r="N26" s="229"/>
      <c r="O26" s="229"/>
      <c r="P26" s="233"/>
      <c r="Q26" s="229"/>
      <c r="R26" s="234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34"/>
      <c r="AE26" s="229"/>
      <c r="AF26" s="229"/>
      <c r="AG26" s="229"/>
      <c r="AH26" s="229"/>
      <c r="AI26" s="229"/>
      <c r="AJ26" s="229"/>
      <c r="AK26" s="229"/>
      <c r="AL26" s="229"/>
      <c r="AM26" s="234"/>
      <c r="AN26" s="229"/>
      <c r="AO26" s="229"/>
      <c r="AP26" s="229"/>
      <c r="AQ26" s="229"/>
      <c r="AR26" s="234"/>
      <c r="AS26" s="229"/>
      <c r="AT26" s="229"/>
      <c r="AU26" s="229"/>
      <c r="AV26" s="234"/>
      <c r="AW26" s="229"/>
      <c r="AX26" s="229"/>
      <c r="AY26" s="229"/>
      <c r="AZ26" s="229"/>
      <c r="BA26" s="235"/>
      <c r="BB26" s="236"/>
      <c r="BC26" s="237"/>
      <c r="BD26" s="229"/>
      <c r="BE26" s="229"/>
      <c r="BF26" s="229"/>
      <c r="BG26" s="229"/>
      <c r="BH26" s="238"/>
      <c r="BI26" s="146"/>
      <c r="BJ26" s="50">
        <f t="shared" si="0"/>
        <v>19</v>
      </c>
    </row>
    <row r="27" spans="1:62" s="63" customFormat="1" ht="35.1" customHeight="1">
      <c r="A27" s="14">
        <f t="shared" si="1"/>
        <v>20</v>
      </c>
      <c r="B27" s="172"/>
      <c r="C27" s="173"/>
      <c r="D27" s="174"/>
      <c r="E27" s="142"/>
      <c r="F27" s="52"/>
      <c r="G27" s="53"/>
      <c r="H27" s="53"/>
      <c r="I27" s="54"/>
      <c r="J27" s="55"/>
      <c r="K27" s="52"/>
      <c r="L27" s="55"/>
      <c r="M27" s="52"/>
      <c r="N27" s="52"/>
      <c r="O27" s="52"/>
      <c r="P27" s="56"/>
      <c r="Q27" s="52"/>
      <c r="R27" s="57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7"/>
      <c r="AE27" s="52"/>
      <c r="AF27" s="52"/>
      <c r="AG27" s="52"/>
      <c r="AH27" s="52"/>
      <c r="AI27" s="52"/>
      <c r="AJ27" s="52"/>
      <c r="AK27" s="52"/>
      <c r="AL27" s="52"/>
      <c r="AM27" s="57"/>
      <c r="AN27" s="52"/>
      <c r="AO27" s="52"/>
      <c r="AP27" s="52"/>
      <c r="AQ27" s="52"/>
      <c r="AR27" s="57"/>
      <c r="AS27" s="52"/>
      <c r="AT27" s="52"/>
      <c r="AU27" s="52"/>
      <c r="AV27" s="57"/>
      <c r="AW27" s="52"/>
      <c r="AX27" s="52"/>
      <c r="AY27" s="52"/>
      <c r="AZ27" s="52"/>
      <c r="BA27" s="58"/>
      <c r="BB27" s="59"/>
      <c r="BC27" s="60"/>
      <c r="BD27" s="52"/>
      <c r="BE27" s="52"/>
      <c r="BF27" s="52"/>
      <c r="BG27" s="52"/>
      <c r="BH27" s="61"/>
      <c r="BI27" s="62"/>
      <c r="BJ27" s="50">
        <f t="shared" si="0"/>
        <v>20</v>
      </c>
    </row>
    <row r="28" spans="1:62" s="64" customFormat="1" ht="35.1" customHeight="1">
      <c r="A28" s="14">
        <f t="shared" si="1"/>
        <v>21</v>
      </c>
      <c r="B28" s="175"/>
      <c r="C28" s="176"/>
      <c r="D28" s="177"/>
      <c r="E28" s="143"/>
      <c r="F28" s="229"/>
      <c r="G28" s="230"/>
      <c r="H28" s="230"/>
      <c r="I28" s="231"/>
      <c r="J28" s="232"/>
      <c r="K28" s="229"/>
      <c r="L28" s="232"/>
      <c r="M28" s="229"/>
      <c r="N28" s="229"/>
      <c r="O28" s="229"/>
      <c r="P28" s="233"/>
      <c r="Q28" s="229"/>
      <c r="R28" s="234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34"/>
      <c r="AE28" s="229"/>
      <c r="AF28" s="229"/>
      <c r="AG28" s="229"/>
      <c r="AH28" s="229"/>
      <c r="AI28" s="229"/>
      <c r="AJ28" s="229"/>
      <c r="AK28" s="229"/>
      <c r="AL28" s="229"/>
      <c r="AM28" s="234"/>
      <c r="AN28" s="229"/>
      <c r="AO28" s="229"/>
      <c r="AP28" s="229"/>
      <c r="AQ28" s="229"/>
      <c r="AR28" s="234"/>
      <c r="AS28" s="229"/>
      <c r="AT28" s="229"/>
      <c r="AU28" s="229"/>
      <c r="AV28" s="234"/>
      <c r="AW28" s="229"/>
      <c r="AX28" s="229"/>
      <c r="AY28" s="229"/>
      <c r="AZ28" s="229"/>
      <c r="BA28" s="235"/>
      <c r="BB28" s="236"/>
      <c r="BC28" s="237"/>
      <c r="BD28" s="229"/>
      <c r="BE28" s="229"/>
      <c r="BF28" s="229"/>
      <c r="BG28" s="229"/>
      <c r="BH28" s="238"/>
      <c r="BI28" s="146"/>
      <c r="BJ28" s="50">
        <f t="shared" si="0"/>
        <v>21</v>
      </c>
    </row>
    <row r="29" spans="1:62" s="63" customFormat="1" ht="35.1" customHeight="1">
      <c r="A29" s="14">
        <f t="shared" si="1"/>
        <v>22</v>
      </c>
      <c r="B29" s="172"/>
      <c r="C29" s="173"/>
      <c r="D29" s="174"/>
      <c r="E29" s="142"/>
      <c r="F29" s="52"/>
      <c r="G29" s="53"/>
      <c r="H29" s="53"/>
      <c r="I29" s="54"/>
      <c r="J29" s="55"/>
      <c r="K29" s="52"/>
      <c r="L29" s="55"/>
      <c r="M29" s="52"/>
      <c r="N29" s="52"/>
      <c r="O29" s="52"/>
      <c r="P29" s="56"/>
      <c r="Q29" s="52"/>
      <c r="R29" s="57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7"/>
      <c r="AE29" s="52"/>
      <c r="AF29" s="52"/>
      <c r="AG29" s="52"/>
      <c r="AH29" s="52"/>
      <c r="AI29" s="52"/>
      <c r="AJ29" s="52"/>
      <c r="AK29" s="52"/>
      <c r="AL29" s="52"/>
      <c r="AM29" s="57"/>
      <c r="AN29" s="52"/>
      <c r="AO29" s="52"/>
      <c r="AP29" s="52"/>
      <c r="AQ29" s="52"/>
      <c r="AR29" s="57"/>
      <c r="AS29" s="52"/>
      <c r="AT29" s="52"/>
      <c r="AU29" s="52"/>
      <c r="AV29" s="57"/>
      <c r="AW29" s="52"/>
      <c r="AX29" s="52"/>
      <c r="AY29" s="52"/>
      <c r="AZ29" s="52"/>
      <c r="BA29" s="58"/>
      <c r="BB29" s="59"/>
      <c r="BC29" s="60"/>
      <c r="BD29" s="52"/>
      <c r="BE29" s="52"/>
      <c r="BF29" s="52"/>
      <c r="BG29" s="52"/>
      <c r="BH29" s="61"/>
      <c r="BI29" s="62"/>
      <c r="BJ29" s="50">
        <f t="shared" si="0"/>
        <v>22</v>
      </c>
    </row>
    <row r="30" spans="1:62" s="64" customFormat="1" ht="35.1" customHeight="1">
      <c r="A30" s="14">
        <f t="shared" si="1"/>
        <v>23</v>
      </c>
      <c r="B30" s="175"/>
      <c r="C30" s="176"/>
      <c r="D30" s="177"/>
      <c r="E30" s="143"/>
      <c r="F30" s="229"/>
      <c r="G30" s="230"/>
      <c r="H30" s="230"/>
      <c r="I30" s="231"/>
      <c r="J30" s="232"/>
      <c r="K30" s="229"/>
      <c r="L30" s="232"/>
      <c r="M30" s="229"/>
      <c r="N30" s="229"/>
      <c r="O30" s="229"/>
      <c r="P30" s="233"/>
      <c r="Q30" s="229"/>
      <c r="R30" s="234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34"/>
      <c r="AE30" s="229"/>
      <c r="AF30" s="229"/>
      <c r="AG30" s="229"/>
      <c r="AH30" s="229"/>
      <c r="AI30" s="229"/>
      <c r="AJ30" s="229"/>
      <c r="AK30" s="229"/>
      <c r="AL30" s="229"/>
      <c r="AM30" s="234"/>
      <c r="AN30" s="229"/>
      <c r="AO30" s="229"/>
      <c r="AP30" s="229"/>
      <c r="AQ30" s="229"/>
      <c r="AR30" s="234"/>
      <c r="AS30" s="229"/>
      <c r="AT30" s="229"/>
      <c r="AU30" s="229"/>
      <c r="AV30" s="234"/>
      <c r="AW30" s="229"/>
      <c r="AX30" s="229"/>
      <c r="AY30" s="229"/>
      <c r="AZ30" s="229"/>
      <c r="BA30" s="235"/>
      <c r="BB30" s="236"/>
      <c r="BC30" s="237"/>
      <c r="BD30" s="229"/>
      <c r="BE30" s="229"/>
      <c r="BF30" s="229"/>
      <c r="BG30" s="229"/>
      <c r="BH30" s="238"/>
      <c r="BI30" s="146"/>
      <c r="BJ30" s="50">
        <f t="shared" si="0"/>
        <v>23</v>
      </c>
    </row>
    <row r="31" spans="1:62" s="63" customFormat="1" ht="35.1" customHeight="1">
      <c r="A31" s="14">
        <f t="shared" si="1"/>
        <v>24</v>
      </c>
      <c r="B31" s="172"/>
      <c r="C31" s="173"/>
      <c r="D31" s="174"/>
      <c r="E31" s="142"/>
      <c r="F31" s="52"/>
      <c r="G31" s="53"/>
      <c r="H31" s="53"/>
      <c r="I31" s="54"/>
      <c r="J31" s="55"/>
      <c r="K31" s="52"/>
      <c r="L31" s="55"/>
      <c r="M31" s="52"/>
      <c r="N31" s="52"/>
      <c r="O31" s="52"/>
      <c r="P31" s="56"/>
      <c r="Q31" s="52"/>
      <c r="R31" s="57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7"/>
      <c r="AE31" s="52"/>
      <c r="AF31" s="52"/>
      <c r="AG31" s="52"/>
      <c r="AH31" s="52"/>
      <c r="AI31" s="52"/>
      <c r="AJ31" s="52"/>
      <c r="AK31" s="52"/>
      <c r="AL31" s="52"/>
      <c r="AM31" s="57"/>
      <c r="AN31" s="52"/>
      <c r="AO31" s="52"/>
      <c r="AP31" s="52"/>
      <c r="AQ31" s="52"/>
      <c r="AR31" s="57"/>
      <c r="AS31" s="52"/>
      <c r="AT31" s="52"/>
      <c r="AU31" s="52"/>
      <c r="AV31" s="57"/>
      <c r="AW31" s="52"/>
      <c r="AX31" s="52"/>
      <c r="AY31" s="52"/>
      <c r="AZ31" s="52"/>
      <c r="BA31" s="58"/>
      <c r="BB31" s="59"/>
      <c r="BC31" s="60"/>
      <c r="BD31" s="52"/>
      <c r="BE31" s="52"/>
      <c r="BF31" s="52"/>
      <c r="BG31" s="52"/>
      <c r="BH31" s="61"/>
      <c r="BI31" s="62"/>
      <c r="BJ31" s="50">
        <f t="shared" si="0"/>
        <v>24</v>
      </c>
    </row>
    <row r="32" spans="1:62" s="64" customFormat="1" ht="35.1" customHeight="1" thickBot="1">
      <c r="A32" s="14">
        <f t="shared" si="1"/>
        <v>25</v>
      </c>
      <c r="B32" s="161"/>
      <c r="C32" s="162"/>
      <c r="D32" s="163"/>
      <c r="E32" s="144"/>
      <c r="F32" s="65"/>
      <c r="G32" s="66"/>
      <c r="H32" s="66"/>
      <c r="I32" s="67"/>
      <c r="J32" s="68"/>
      <c r="K32" s="65"/>
      <c r="L32" s="68"/>
      <c r="M32" s="65"/>
      <c r="N32" s="65"/>
      <c r="O32" s="65"/>
      <c r="P32" s="69"/>
      <c r="Q32" s="65"/>
      <c r="R32" s="70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70"/>
      <c r="AE32" s="65"/>
      <c r="AF32" s="65"/>
      <c r="AG32" s="65"/>
      <c r="AH32" s="65"/>
      <c r="AI32" s="65"/>
      <c r="AJ32" s="65"/>
      <c r="AK32" s="65"/>
      <c r="AL32" s="65"/>
      <c r="AM32" s="70"/>
      <c r="AN32" s="65"/>
      <c r="AO32" s="65"/>
      <c r="AP32" s="65"/>
      <c r="AQ32" s="65"/>
      <c r="AR32" s="70"/>
      <c r="AS32" s="65"/>
      <c r="AT32" s="65"/>
      <c r="AU32" s="65"/>
      <c r="AV32" s="70"/>
      <c r="AW32" s="65"/>
      <c r="AX32" s="65"/>
      <c r="AY32" s="65"/>
      <c r="AZ32" s="65"/>
      <c r="BA32" s="71"/>
      <c r="BB32" s="72"/>
      <c r="BC32" s="73"/>
      <c r="BD32" s="65"/>
      <c r="BE32" s="65"/>
      <c r="BF32" s="65"/>
      <c r="BG32" s="65"/>
      <c r="BH32" s="74"/>
      <c r="BI32" s="75"/>
      <c r="BJ32" s="50">
        <f t="shared" si="0"/>
        <v>25</v>
      </c>
    </row>
    <row r="33" spans="1:66" s="80" customFormat="1" ht="35.25" customHeight="1" thickBot="1">
      <c r="A33" s="10"/>
      <c r="B33" s="76"/>
      <c r="C33" s="77"/>
      <c r="D33" s="77" t="s">
        <v>95</v>
      </c>
      <c r="E33" s="77"/>
      <c r="F33" s="239">
        <f t="shared" ref="F33:AZ33" si="2">SUM(F8:F32)</f>
        <v>0</v>
      </c>
      <c r="G33" s="240"/>
      <c r="H33" s="240">
        <f t="shared" si="2"/>
        <v>0</v>
      </c>
      <c r="I33" s="241">
        <f t="shared" si="2"/>
        <v>0</v>
      </c>
      <c r="J33" s="242">
        <f t="shared" si="2"/>
        <v>0</v>
      </c>
      <c r="K33" s="243">
        <f t="shared" si="2"/>
        <v>0</v>
      </c>
      <c r="L33" s="242">
        <f t="shared" si="2"/>
        <v>0</v>
      </c>
      <c r="M33" s="243">
        <f t="shared" si="2"/>
        <v>0</v>
      </c>
      <c r="N33" s="243">
        <f t="shared" si="2"/>
        <v>0</v>
      </c>
      <c r="O33" s="243">
        <f t="shared" si="2"/>
        <v>0</v>
      </c>
      <c r="P33" s="244">
        <f t="shared" si="2"/>
        <v>0</v>
      </c>
      <c r="Q33" s="243">
        <f t="shared" si="2"/>
        <v>0</v>
      </c>
      <c r="R33" s="241">
        <f t="shared" si="2"/>
        <v>0</v>
      </c>
      <c r="S33" s="243">
        <f t="shared" si="2"/>
        <v>0</v>
      </c>
      <c r="T33" s="243">
        <f t="shared" si="2"/>
        <v>0</v>
      </c>
      <c r="U33" s="243">
        <f t="shared" si="2"/>
        <v>0</v>
      </c>
      <c r="V33" s="243">
        <f t="shared" si="2"/>
        <v>0</v>
      </c>
      <c r="W33" s="243">
        <f t="shared" si="2"/>
        <v>0</v>
      </c>
      <c r="X33" s="243">
        <f t="shared" si="2"/>
        <v>0</v>
      </c>
      <c r="Y33" s="243">
        <f t="shared" si="2"/>
        <v>0</v>
      </c>
      <c r="Z33" s="243">
        <f t="shared" si="2"/>
        <v>0</v>
      </c>
      <c r="AA33" s="243">
        <f t="shared" si="2"/>
        <v>0</v>
      </c>
      <c r="AB33" s="243">
        <f t="shared" si="2"/>
        <v>0</v>
      </c>
      <c r="AC33" s="243">
        <f t="shared" si="2"/>
        <v>0</v>
      </c>
      <c r="AD33" s="245">
        <f t="shared" si="2"/>
        <v>0</v>
      </c>
      <c r="AE33" s="243">
        <f t="shared" si="2"/>
        <v>0</v>
      </c>
      <c r="AF33" s="243">
        <f t="shared" si="2"/>
        <v>0</v>
      </c>
      <c r="AG33" s="243">
        <f t="shared" si="2"/>
        <v>0</v>
      </c>
      <c r="AH33" s="243">
        <f t="shared" si="2"/>
        <v>0</v>
      </c>
      <c r="AI33" s="243">
        <f t="shared" si="2"/>
        <v>0</v>
      </c>
      <c r="AJ33" s="243">
        <f t="shared" si="2"/>
        <v>0</v>
      </c>
      <c r="AK33" s="243">
        <f t="shared" si="2"/>
        <v>0</v>
      </c>
      <c r="AL33" s="243">
        <f t="shared" si="2"/>
        <v>0</v>
      </c>
      <c r="AM33" s="245">
        <f t="shared" si="2"/>
        <v>0</v>
      </c>
      <c r="AN33" s="243">
        <f t="shared" si="2"/>
        <v>0</v>
      </c>
      <c r="AO33" s="243">
        <f t="shared" si="2"/>
        <v>0</v>
      </c>
      <c r="AP33" s="243">
        <f t="shared" si="2"/>
        <v>0</v>
      </c>
      <c r="AQ33" s="243">
        <f t="shared" si="2"/>
        <v>0</v>
      </c>
      <c r="AR33" s="245">
        <f t="shared" si="2"/>
        <v>0</v>
      </c>
      <c r="AS33" s="243">
        <f t="shared" si="2"/>
        <v>0</v>
      </c>
      <c r="AT33" s="243">
        <f t="shared" si="2"/>
        <v>0</v>
      </c>
      <c r="AU33" s="243">
        <f t="shared" si="2"/>
        <v>0</v>
      </c>
      <c r="AV33" s="245">
        <f t="shared" si="2"/>
        <v>0</v>
      </c>
      <c r="AW33" s="243">
        <f t="shared" si="2"/>
        <v>0</v>
      </c>
      <c r="AX33" s="243">
        <f t="shared" si="2"/>
        <v>0</v>
      </c>
      <c r="AY33" s="243">
        <f t="shared" si="2"/>
        <v>0</v>
      </c>
      <c r="AZ33" s="243">
        <f t="shared" si="2"/>
        <v>0</v>
      </c>
      <c r="BA33" s="246"/>
      <c r="BB33" s="247">
        <f t="shared" ref="BB33:BH33" si="3">SUM(BB8:BB32)</f>
        <v>0</v>
      </c>
      <c r="BC33" s="239">
        <f t="shared" si="3"/>
        <v>0</v>
      </c>
      <c r="BD33" s="243">
        <f t="shared" si="3"/>
        <v>0</v>
      </c>
      <c r="BE33" s="243"/>
      <c r="BF33" s="243"/>
      <c r="BG33" s="243">
        <f t="shared" si="3"/>
        <v>0</v>
      </c>
      <c r="BH33" s="248">
        <f t="shared" si="3"/>
        <v>0</v>
      </c>
      <c r="BI33" s="147"/>
      <c r="BJ33" s="78"/>
      <c r="BK33" s="79">
        <f>SUM(BK8:BK25)</f>
        <v>0</v>
      </c>
      <c r="BL33" s="79">
        <f>SUM(BL8:BL25)</f>
        <v>0</v>
      </c>
    </row>
    <row r="34" spans="1:66" s="96" customFormat="1" ht="20.100000000000001" customHeight="1" thickTop="1">
      <c r="A34" s="10"/>
      <c r="B34" s="81" t="s">
        <v>96</v>
      </c>
      <c r="C34" s="164" t="s">
        <v>97</v>
      </c>
      <c r="D34" s="165"/>
      <c r="E34" s="82"/>
      <c r="F34" s="166" t="s">
        <v>98</v>
      </c>
      <c r="G34" s="165"/>
      <c r="H34" s="165"/>
      <c r="I34" s="167"/>
      <c r="J34" s="168" t="s">
        <v>99</v>
      </c>
      <c r="K34" s="169"/>
      <c r="L34" s="83" t="s">
        <v>100</v>
      </c>
      <c r="M34"/>
      <c r="N34"/>
      <c r="O34" s="84"/>
      <c r="P34" s="85"/>
      <c r="Q34" s="85"/>
      <c r="R34"/>
      <c r="S34"/>
      <c r="T34"/>
      <c r="U34"/>
      <c r="V34" s="84"/>
      <c r="W34" s="84"/>
      <c r="X34" s="84"/>
      <c r="Y34" s="83" t="s">
        <v>101</v>
      </c>
      <c r="Z34" s="84"/>
      <c r="AA34"/>
      <c r="AB34"/>
      <c r="AC34" s="84"/>
      <c r="AD34" s="84"/>
      <c r="AE34" s="84"/>
      <c r="AF34" s="84"/>
      <c r="AG34" s="84"/>
      <c r="AH34" s="84"/>
      <c r="AI34" s="84"/>
      <c r="AJ34" s="86"/>
      <c r="AK34" s="86"/>
      <c r="AL34" s="86"/>
      <c r="AM34" s="87"/>
      <c r="AN34" s="88" t="s">
        <v>102</v>
      </c>
      <c r="AO34" s="84"/>
      <c r="AP34" s="84"/>
      <c r="AQ34" s="84"/>
      <c r="AR34" s="84"/>
      <c r="AS34" s="89"/>
      <c r="AT34" s="84"/>
      <c r="AU34" s="84"/>
      <c r="AV34" s="84"/>
      <c r="AW34" s="90" t="s">
        <v>103</v>
      </c>
      <c r="AX34" s="91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92" t="s">
        <v>104</v>
      </c>
      <c r="BJ34" s="93"/>
      <c r="BK34" s="94"/>
      <c r="BL34" s="94"/>
      <c r="BM34" s="94"/>
      <c r="BN34" s="95"/>
    </row>
    <row r="35" spans="1:66" s="96" customFormat="1" ht="20.100000000000001" customHeight="1">
      <c r="A35" s="10"/>
      <c r="B35" s="97">
        <v>44342</v>
      </c>
      <c r="C35" s="98" t="s">
        <v>105</v>
      </c>
      <c r="D35" s="99"/>
      <c r="E35" s="100"/>
      <c r="F35" s="151" t="s">
        <v>106</v>
      </c>
      <c r="G35" s="152"/>
      <c r="H35" s="152"/>
      <c r="I35" s="153"/>
      <c r="J35" s="170">
        <v>1</v>
      </c>
      <c r="K35" s="171"/>
      <c r="L35" s="101"/>
      <c r="M35" s="102" t="s">
        <v>115</v>
      </c>
      <c r="N35" s="103"/>
      <c r="O35" s="103"/>
      <c r="P35" s="103"/>
      <c r="Q35" s="103"/>
      <c r="R35" s="103"/>
      <c r="S35" s="103"/>
      <c r="T35" s="104"/>
      <c r="U35" s="104"/>
      <c r="V35" s="84"/>
      <c r="W35" s="84"/>
      <c r="X35" s="105"/>
      <c r="Y35" s="106"/>
      <c r="Z35" s="107" t="s">
        <v>112</v>
      </c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8"/>
      <c r="AN35" s="109" t="s">
        <v>107</v>
      </c>
      <c r="AO35" s="104"/>
      <c r="AP35" s="104"/>
      <c r="AQ35" s="104"/>
      <c r="AR35" s="84"/>
      <c r="AS35" s="84"/>
      <c r="AT35" s="84"/>
      <c r="AU35" s="84"/>
      <c r="AV35" s="105"/>
      <c r="AW35" s="110" t="s">
        <v>108</v>
      </c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92"/>
      <c r="BJ35" s="93"/>
      <c r="BK35" s="94"/>
      <c r="BL35" s="94"/>
      <c r="BM35" s="94"/>
      <c r="BN35" s="95"/>
    </row>
    <row r="36" spans="1:66" s="96" customFormat="1" ht="20.100000000000001" customHeight="1">
      <c r="A36" s="10"/>
      <c r="B36" s="97"/>
      <c r="C36" s="112"/>
      <c r="D36" s="113"/>
      <c r="E36" s="114"/>
      <c r="F36" s="151"/>
      <c r="G36" s="152"/>
      <c r="H36" s="152"/>
      <c r="I36" s="153"/>
      <c r="J36" s="154"/>
      <c r="K36" s="155"/>
      <c r="L36" s="101"/>
      <c r="M36" s="102" t="s">
        <v>116</v>
      </c>
      <c r="N36" s="103"/>
      <c r="O36" s="103"/>
      <c r="P36" s="103"/>
      <c r="Q36" s="103"/>
      <c r="R36" s="103"/>
      <c r="S36" s="103"/>
      <c r="T36" s="104"/>
      <c r="U36" s="104"/>
      <c r="V36" s="84"/>
      <c r="W36" s="84"/>
      <c r="X36" s="84"/>
      <c r="Y36" s="115"/>
      <c r="Z36" s="104" t="s">
        <v>113</v>
      </c>
      <c r="AA36" s="104"/>
      <c r="AB36" s="104"/>
      <c r="AC36" s="104"/>
      <c r="AD36" s="104"/>
      <c r="AE36" s="104"/>
      <c r="AF36" s="104"/>
      <c r="AG36" s="104"/>
      <c r="AH36" s="104"/>
      <c r="AI36" s="104"/>
      <c r="AJ36" s="84"/>
      <c r="AK36" s="84"/>
      <c r="AL36" s="84"/>
      <c r="AM36" s="116"/>
      <c r="AN36" s="109" t="s">
        <v>102</v>
      </c>
      <c r="AO36" s="84"/>
      <c r="AP36" s="84"/>
      <c r="AQ36" s="84"/>
      <c r="AR36" s="84"/>
      <c r="AS36" s="102"/>
      <c r="AT36" s="84"/>
      <c r="AU36" s="84"/>
      <c r="AV36" s="84"/>
      <c r="AW36" s="109" t="s">
        <v>109</v>
      </c>
      <c r="AX36" s="84"/>
      <c r="AY36" s="148" t="str" cm="1">
        <f t="array" aca="1" ref="AY36" ca="1">RIGHT(CELL("Dateiname"),LEN(CELL("Dateiname"))-FIND("]",CELL("Dateiname")))</f>
        <v>20210526_VDI_3814-4.3 - GA-FL</v>
      </c>
      <c r="AZ36" s="84"/>
      <c r="BA36" s="84"/>
      <c r="BB36" s="84"/>
      <c r="BC36" s="84"/>
      <c r="BD36" s="84"/>
      <c r="BE36" s="84"/>
      <c r="BF36" s="84"/>
      <c r="BG36" s="84"/>
      <c r="BH36" s="84"/>
      <c r="BI36" s="117" t="s">
        <v>110</v>
      </c>
      <c r="BJ36" s="93"/>
      <c r="BK36" s="94"/>
      <c r="BL36" s="94"/>
      <c r="BM36" s="94"/>
      <c r="BN36" s="95"/>
    </row>
    <row r="37" spans="1:66" s="96" customFormat="1" ht="20.100000000000001" customHeight="1" thickBot="1">
      <c r="A37" s="10"/>
      <c r="B37" s="118"/>
      <c r="C37" s="119"/>
      <c r="D37" s="120"/>
      <c r="E37" s="121"/>
      <c r="F37" s="156"/>
      <c r="G37" s="157"/>
      <c r="H37" s="157"/>
      <c r="I37" s="158"/>
      <c r="J37" s="159"/>
      <c r="K37" s="160"/>
      <c r="L37" s="122"/>
      <c r="M37" s="123" t="s">
        <v>117</v>
      </c>
      <c r="N37" s="123"/>
      <c r="O37" s="123"/>
      <c r="P37" s="124"/>
      <c r="Q37" s="124"/>
      <c r="R37" s="125"/>
      <c r="S37" s="125"/>
      <c r="T37" s="125"/>
      <c r="U37" s="125"/>
      <c r="V37" s="126"/>
      <c r="W37" s="127"/>
      <c r="X37" s="127"/>
      <c r="Y37" s="122"/>
      <c r="Z37" s="125" t="s">
        <v>114</v>
      </c>
      <c r="AA37" s="125"/>
      <c r="AB37" s="125"/>
      <c r="AC37" s="125"/>
      <c r="AD37" s="125"/>
      <c r="AE37" s="125"/>
      <c r="AF37" s="125"/>
      <c r="AG37" s="125"/>
      <c r="AH37" s="125"/>
      <c r="AI37" s="125"/>
      <c r="AJ37" s="127"/>
      <c r="AK37" s="128"/>
      <c r="AL37" s="128"/>
      <c r="AM37" s="128"/>
      <c r="AN37" s="129"/>
      <c r="AO37" s="128"/>
      <c r="AP37" s="128"/>
      <c r="AQ37" s="128"/>
      <c r="AR37" s="127"/>
      <c r="AS37" s="127"/>
      <c r="AT37" s="126"/>
      <c r="AU37" s="127"/>
      <c r="AV37" s="127"/>
      <c r="AW37" s="149" t="str" cm="1">
        <f t="array" aca="1" ref="AW37" ca="1">MID(CELL("Dateiname",A1),SEARCH("[",CELL("Dateiname",A1),1)+1,SEARCH("]",CELL("Dateiname",A1),1)-SEARCH("[",CELL("Dateiname",A1),1)-1)</f>
        <v>GA-Beiblatt 070-9 GA-FL VDI 3814-4.3 - Vorlage.xlsx</v>
      </c>
      <c r="AX37" s="150"/>
      <c r="AY37" s="150"/>
      <c r="AZ37" s="123"/>
      <c r="BA37" s="123"/>
      <c r="BB37" s="123"/>
      <c r="BC37" s="123"/>
      <c r="BD37" s="123"/>
      <c r="BE37" s="123"/>
      <c r="BF37" s="123"/>
      <c r="BG37" s="123"/>
      <c r="BH37" s="123"/>
      <c r="BI37" s="130" t="s">
        <v>111</v>
      </c>
      <c r="BJ37" s="93"/>
      <c r="BK37" s="94"/>
      <c r="BL37" s="94"/>
      <c r="BM37" s="94"/>
      <c r="BN37" s="95"/>
    </row>
    <row r="38" spans="1:66" s="94" customFormat="1">
      <c r="A38" s="131"/>
      <c r="B38" s="132"/>
      <c r="C38" s="133"/>
      <c r="D38" s="134"/>
      <c r="E38" s="134"/>
      <c r="F38" s="135"/>
      <c r="G38" s="135"/>
      <c r="H38" s="135"/>
      <c r="I38" s="135"/>
      <c r="J38" s="135"/>
      <c r="K38" s="135"/>
      <c r="L38" s="135"/>
      <c r="M38" s="135"/>
      <c r="N38" s="135"/>
      <c r="O38" s="135"/>
      <c r="P38" s="135"/>
      <c r="Q38" s="135"/>
      <c r="R38" s="135"/>
      <c r="S38" s="135"/>
      <c r="T38" s="135"/>
      <c r="U38" s="135"/>
      <c r="V38" s="135"/>
      <c r="W38" s="135"/>
      <c r="X38" s="135"/>
      <c r="Y38" s="135"/>
      <c r="Z38" s="135"/>
      <c r="AA38" s="135"/>
      <c r="AB38" s="135"/>
      <c r="AC38" s="135"/>
      <c r="AD38" s="135"/>
      <c r="AE38" s="135"/>
      <c r="AF38" s="135"/>
      <c r="AG38" s="135"/>
      <c r="AH38" s="135"/>
      <c r="AI38" s="135"/>
      <c r="AJ38" s="135"/>
      <c r="AK38" s="135"/>
      <c r="AL38" s="135"/>
      <c r="AM38" s="135"/>
      <c r="AN38" s="135"/>
      <c r="AO38" s="135"/>
      <c r="AP38" s="135"/>
      <c r="AQ38" s="135"/>
      <c r="AR38" s="135"/>
      <c r="AS38" s="135"/>
      <c r="AT38" s="135"/>
      <c r="AU38" s="135"/>
      <c r="AV38" s="135"/>
      <c r="AW38" s="135"/>
      <c r="AX38" s="135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6"/>
    </row>
    <row r="39" spans="1:66" s="96" customFormat="1" ht="12.75" customHeight="1">
      <c r="A39" s="137"/>
      <c r="B39" s="135"/>
      <c r="BI39" s="138"/>
      <c r="BJ39"/>
    </row>
  </sheetData>
  <mergeCells count="63">
    <mergeCell ref="AE6:AM6"/>
    <mergeCell ref="AN6:AR6"/>
    <mergeCell ref="AS6:AV6"/>
    <mergeCell ref="B1:E2"/>
    <mergeCell ref="B3:B4"/>
    <mergeCell ref="C3:D4"/>
    <mergeCell ref="F3:P3"/>
    <mergeCell ref="Q3:BB3"/>
    <mergeCell ref="BI3:BI4"/>
    <mergeCell ref="F4:I4"/>
    <mergeCell ref="J4:K4"/>
    <mergeCell ref="L4:P4"/>
    <mergeCell ref="Q4:R4"/>
    <mergeCell ref="S4:AD4"/>
    <mergeCell ref="AE4:AM4"/>
    <mergeCell ref="AN4:AR4"/>
    <mergeCell ref="AS4:AV4"/>
    <mergeCell ref="AW4:BA4"/>
    <mergeCell ref="BC3:BH3"/>
    <mergeCell ref="BC4:BH4"/>
    <mergeCell ref="C5:D5"/>
    <mergeCell ref="F6:I6"/>
    <mergeCell ref="J6:K6"/>
    <mergeCell ref="L6:P6"/>
    <mergeCell ref="Q6:R6"/>
    <mergeCell ref="AW6:BA6"/>
    <mergeCell ref="BC6:BH6"/>
    <mergeCell ref="B19:D19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7:C7"/>
    <mergeCell ref="S6:AD6"/>
    <mergeCell ref="B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F36:I36"/>
    <mergeCell ref="J36:K36"/>
    <mergeCell ref="F37:I37"/>
    <mergeCell ref="J37:K37"/>
    <mergeCell ref="B32:D32"/>
    <mergeCell ref="C34:D34"/>
    <mergeCell ref="F34:I34"/>
    <mergeCell ref="J34:K34"/>
    <mergeCell ref="F35:I35"/>
    <mergeCell ref="J35:K35"/>
  </mergeCells>
  <printOptions horizontalCentered="1" verticalCentered="1"/>
  <pageMargins left="0.19685039370078741" right="0" top="0.39370078740157483" bottom="0.19685039370078741" header="0.19685039370078741" footer="0"/>
  <pageSetup paperSize="8" scale="55" fitToHeight="0" pageOrder="overThenDown" orientation="landscape" r:id="rId1"/>
  <headerFooter alignWithMargins="0">
    <oddHeader>&amp;L&amp;G&amp;C&amp;"Arial,Fett"&amp;14
&amp;18VDI 3814 Blatt 4.3 - 2022-07
STLB-Bau Beiblatt 070-9&amp;R&amp;G</oddHeader>
    <oddFooter>&amp;C Druckdatum: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20210526_VDI_3814-4.3 - GA-FL</vt:lpstr>
      <vt:lpstr>'20210526_VDI_3814-4.3 - GA-FL'!Druckbereich</vt:lpstr>
      <vt:lpstr>'20210526_VDI_3814-4.3 - GA-FL'!Print_Area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Hartel</dc:creator>
  <cp:lastModifiedBy>Müller, Sebastian</cp:lastModifiedBy>
  <cp:lastPrinted>2023-12-19T15:30:01Z</cp:lastPrinted>
  <dcterms:created xsi:type="dcterms:W3CDTF">2023-12-19T14:54:26Z</dcterms:created>
  <dcterms:modified xsi:type="dcterms:W3CDTF">2024-01-31T07:47:57Z</dcterms:modified>
</cp:coreProperties>
</file>